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010" activeTab="6"/>
  </bookViews>
  <sheets>
    <sheet name="POLO 1_Chapecó" sheetId="1" r:id="rId1"/>
    <sheet name="POLO 4" sheetId="7" state="hidden" r:id="rId2"/>
    <sheet name="POLO 1 INTRODUTÓRIO TESTE" sheetId="10" state="hidden" r:id="rId3"/>
    <sheet name="Plan1" sheetId="11" state="hidden" r:id="rId4"/>
    <sheet name="POLO 2_Lages" sheetId="12" r:id="rId5"/>
    <sheet name="POLO 3_Tubarão" sheetId="13" r:id="rId6"/>
    <sheet name="POLO 4_Blumenau" sheetId="15" r:id="rId7"/>
  </sheets>
  <definedNames>
    <definedName name="_xlnm._FilterDatabase" localSheetId="2" hidden="1">'POLO 1 INTRODUTÓRIO TESTE'!$B$9:$U$122</definedName>
    <definedName name="_xlnm._FilterDatabase" localSheetId="0" hidden="1">'POLO 1_Chapecó'!$A$1:$E$123</definedName>
    <definedName name="_xlnm.Print_Titles" localSheetId="0">'POLO 1_Chapecó'!$4:$6</definedName>
    <definedName name="_xlnm.Print_Titles" localSheetId="1">'POLO 4'!$6:$8</definedName>
  </definedNames>
  <calcPr calcId="152511"/>
</workbook>
</file>

<file path=xl/calcChain.xml><?xml version="1.0" encoding="utf-8"?>
<calcChain xmlns="http://schemas.openxmlformats.org/spreadsheetml/2006/main">
  <c r="C94" i="15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D64"/>
  <c r="C64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D42"/>
  <c r="D41"/>
  <c r="E40"/>
  <c r="E39"/>
  <c r="E38"/>
  <c r="D37"/>
  <c r="C37"/>
  <c r="E36"/>
  <c r="E35"/>
  <c r="E34"/>
  <c r="E33"/>
  <c r="E32"/>
  <c r="E31"/>
  <c r="E30"/>
  <c r="E29"/>
  <c r="E28"/>
  <c r="E27"/>
  <c r="E26"/>
  <c r="E25"/>
  <c r="E24"/>
  <c r="D23"/>
  <c r="E23" s="1"/>
  <c r="E9"/>
  <c r="D75" i="13"/>
  <c r="C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D54"/>
  <c r="C54"/>
  <c r="E53"/>
  <c r="E52"/>
  <c r="E51"/>
  <c r="E50"/>
  <c r="E48"/>
  <c r="E47"/>
  <c r="E46"/>
  <c r="E45"/>
  <c r="E43"/>
  <c r="E42"/>
  <c r="E41"/>
  <c r="E40"/>
  <c r="E39"/>
  <c r="E38"/>
  <c r="E37"/>
  <c r="C35"/>
  <c r="E34"/>
  <c r="E33"/>
  <c r="E32"/>
  <c r="E31"/>
  <c r="E30"/>
  <c r="E29"/>
  <c r="E28"/>
  <c r="E27"/>
  <c r="E26"/>
  <c r="E25"/>
  <c r="E24"/>
  <c r="E23"/>
  <c r="D22"/>
  <c r="E20"/>
  <c r="E19"/>
  <c r="E18"/>
  <c r="E17"/>
  <c r="E16"/>
  <c r="E15"/>
  <c r="E14"/>
  <c r="E13"/>
  <c r="E12"/>
  <c r="E11"/>
  <c r="E10"/>
  <c r="E9"/>
  <c r="E8"/>
  <c r="E7"/>
  <c r="E37" i="15" l="1"/>
  <c r="E94"/>
  <c r="E64"/>
  <c r="E54" i="13"/>
  <c r="E35"/>
  <c r="D66" i="7"/>
  <c r="E51"/>
  <c r="E24"/>
  <c r="E52"/>
  <c r="E57"/>
  <c r="E60"/>
  <c r="E61"/>
  <c r="E62"/>
  <c r="E43"/>
  <c r="E46"/>
  <c r="E49"/>
  <c r="E25"/>
  <c r="E27"/>
  <c r="E33"/>
  <c r="E35"/>
  <c r="E36"/>
  <c r="E10"/>
  <c r="E12"/>
  <c r="E16"/>
  <c r="E21"/>
  <c r="D52"/>
  <c r="D53"/>
  <c r="D54"/>
  <c r="D55"/>
  <c r="D56"/>
  <c r="D57"/>
  <c r="D58"/>
  <c r="D59"/>
  <c r="E59" s="1"/>
  <c r="D60"/>
  <c r="D61"/>
  <c r="D62"/>
  <c r="D63"/>
  <c r="E63" s="1"/>
  <c r="D51"/>
  <c r="D39"/>
  <c r="D40"/>
  <c r="D41"/>
  <c r="D42"/>
  <c r="D43"/>
  <c r="D44"/>
  <c r="D45"/>
  <c r="D46"/>
  <c r="D47"/>
  <c r="D48"/>
  <c r="D49"/>
  <c r="D38"/>
  <c r="D25"/>
  <c r="D26"/>
  <c r="D27"/>
  <c r="D28"/>
  <c r="D29"/>
  <c r="D30"/>
  <c r="D31"/>
  <c r="D32"/>
  <c r="D33"/>
  <c r="D34"/>
  <c r="D35"/>
  <c r="D36"/>
  <c r="D24"/>
  <c r="D10"/>
  <c r="D11"/>
  <c r="D12"/>
  <c r="D13"/>
  <c r="D14"/>
  <c r="D15"/>
  <c r="E15" s="1"/>
  <c r="D16"/>
  <c r="D17"/>
  <c r="D18"/>
  <c r="D19"/>
  <c r="D20"/>
  <c r="D21"/>
  <c r="D22"/>
  <c r="D9"/>
  <c r="C121" i="10"/>
  <c r="N112"/>
  <c r="K112"/>
  <c r="I112"/>
  <c r="N110"/>
  <c r="K110"/>
  <c r="I110"/>
  <c r="N105"/>
  <c r="K105"/>
  <c r="I105"/>
  <c r="N104"/>
  <c r="K104"/>
  <c r="I104"/>
  <c r="N102"/>
  <c r="K102"/>
  <c r="I102"/>
  <c r="N101"/>
  <c r="K101"/>
  <c r="I101"/>
  <c r="N98"/>
  <c r="K98"/>
  <c r="I98"/>
  <c r="N96"/>
  <c r="K96"/>
  <c r="I96"/>
  <c r="N95"/>
  <c r="K95"/>
  <c r="I95"/>
  <c r="N94"/>
  <c r="K94"/>
  <c r="I94"/>
  <c r="N93"/>
  <c r="K93"/>
  <c r="I93"/>
  <c r="N92"/>
  <c r="K92"/>
  <c r="I92"/>
  <c r="N90"/>
  <c r="K90"/>
  <c r="I90"/>
  <c r="N82"/>
  <c r="K82"/>
  <c r="I82"/>
  <c r="N80"/>
  <c r="K80"/>
  <c r="I80"/>
  <c r="N73"/>
  <c r="K73"/>
  <c r="I73"/>
  <c r="N70"/>
  <c r="K70"/>
  <c r="I70"/>
  <c r="N61"/>
  <c r="K61"/>
  <c r="I61"/>
  <c r="N57"/>
  <c r="K57"/>
  <c r="I57"/>
  <c r="N54"/>
  <c r="K54"/>
  <c r="I54"/>
  <c r="N49"/>
  <c r="K49"/>
  <c r="I49"/>
  <c r="N48"/>
  <c r="K48"/>
  <c r="I48"/>
  <c r="N45"/>
  <c r="K45"/>
  <c r="I45"/>
  <c r="N41"/>
  <c r="K41"/>
  <c r="I41"/>
  <c r="N40"/>
  <c r="K40"/>
  <c r="I40"/>
  <c r="N27"/>
  <c r="K27"/>
  <c r="I27"/>
  <c r="N24"/>
  <c r="K24"/>
  <c r="I24"/>
  <c r="N22"/>
  <c r="K22"/>
  <c r="I22"/>
  <c r="N21"/>
  <c r="K21"/>
  <c r="I21"/>
  <c r="N20"/>
  <c r="K20"/>
  <c r="I20"/>
  <c r="N16"/>
  <c r="K16"/>
  <c r="I16"/>
  <c r="C64" i="7"/>
  <c r="C50"/>
  <c r="C37"/>
  <c r="E9"/>
  <c r="C23"/>
  <c r="C122" i="1"/>
  <c r="C104"/>
  <c r="C85"/>
  <c r="C65"/>
  <c r="C38"/>
  <c r="D104" l="1"/>
  <c r="D23" i="7"/>
  <c r="D50"/>
  <c r="C65"/>
  <c r="C67" s="1"/>
  <c r="D37"/>
  <c r="D64"/>
  <c r="D65" s="1"/>
  <c r="D67" s="1"/>
  <c r="E20"/>
  <c r="E14"/>
  <c r="E32"/>
  <c r="E28"/>
  <c r="E47"/>
  <c r="E41"/>
  <c r="E58"/>
  <c r="E40"/>
  <c r="E22"/>
  <c r="E17"/>
  <c r="E34"/>
  <c r="E29"/>
  <c r="E48"/>
  <c r="E42"/>
  <c r="E54"/>
  <c r="E13"/>
  <c r="E37"/>
  <c r="E18"/>
  <c r="E30"/>
  <c r="E38"/>
  <c r="E44"/>
  <c r="E55"/>
  <c r="E19"/>
  <c r="E11"/>
  <c r="E31"/>
  <c r="E26"/>
  <c r="E45"/>
  <c r="E39"/>
  <c r="E56"/>
  <c r="E53"/>
  <c r="E50"/>
  <c r="S20" i="10"/>
  <c r="S22"/>
  <c r="S27"/>
  <c r="S41"/>
  <c r="S48"/>
  <c r="S54"/>
  <c r="S61"/>
  <c r="S73"/>
  <c r="S82"/>
  <c r="S92"/>
  <c r="S94"/>
  <c r="S96"/>
  <c r="S101"/>
  <c r="S104"/>
  <c r="S110"/>
  <c r="D121"/>
  <c r="F121"/>
  <c r="H121"/>
  <c r="J121"/>
  <c r="L121"/>
  <c r="S16"/>
  <c r="S21"/>
  <c r="S24"/>
  <c r="S40"/>
  <c r="S45"/>
  <c r="S49"/>
  <c r="S57"/>
  <c r="S70"/>
  <c r="S80"/>
  <c r="S90"/>
  <c r="S93"/>
  <c r="S95"/>
  <c r="S98"/>
  <c r="S102"/>
  <c r="S105"/>
  <c r="S112"/>
  <c r="E121"/>
  <c r="G121"/>
  <c r="M121"/>
  <c r="I121"/>
  <c r="K121"/>
  <c r="S121"/>
  <c r="N121"/>
  <c r="E64" i="7" l="1"/>
  <c r="E38" i="1"/>
  <c r="E23" i="7"/>
  <c r="E65"/>
  <c r="E67" s="1"/>
  <c r="E122" i="1"/>
</calcChain>
</file>

<file path=xl/sharedStrings.xml><?xml version="1.0" encoding="utf-8"?>
<sst xmlns="http://schemas.openxmlformats.org/spreadsheetml/2006/main" count="848" uniqueCount="395">
  <si>
    <t>Programa CapacitaSUAS 2014  - Público</t>
  </si>
  <si>
    <t>Nº de Trabalhadores/Conselheiros do SUAS por Município que realizarão a 2ª Etapa do CapacitaSUAS</t>
  </si>
  <si>
    <t>Município (Porte e Gestão)</t>
  </si>
  <si>
    <t>CRAS</t>
  </si>
  <si>
    <t>CREAS</t>
  </si>
  <si>
    <t xml:space="preserve">Total </t>
  </si>
  <si>
    <t>Vagas Remanescentes</t>
  </si>
  <si>
    <t>Conselheiros Municipais</t>
  </si>
  <si>
    <t>Vagas Remanescentes Atualização</t>
  </si>
  <si>
    <t>Total por Município</t>
  </si>
  <si>
    <t>Equipes Volantes</t>
  </si>
  <si>
    <r>
      <t xml:space="preserve"> </t>
    </r>
    <r>
      <rPr>
        <sz val="11"/>
        <color theme="1"/>
        <rFont val="Calibri"/>
        <family val="2"/>
        <scheme val="minor"/>
      </rPr>
      <t>Centro POP</t>
    </r>
  </si>
  <si>
    <t>Gestão Municipal</t>
  </si>
  <si>
    <t>GUARUJA DO SUL (PPI e Básica)</t>
  </si>
  <si>
    <t>IPORA DO OESTE   (PPI e Básica)</t>
  </si>
  <si>
    <t>Região: Extremo Oeste</t>
  </si>
  <si>
    <t>SANTA TEREZINHA DO PROGRE SSO (PPI e Básica)</t>
  </si>
  <si>
    <t>SAO MIGUEL DA BOA VISTA  (PPI e Básica)</t>
  </si>
  <si>
    <t>SUBTOTAL</t>
  </si>
  <si>
    <t>Região: Oeste</t>
  </si>
  <si>
    <t>-</t>
  </si>
  <si>
    <t>Região: Xanxerê</t>
  </si>
  <si>
    <t>SAO LOURENCO DO OESTE  (PPII e Básica)</t>
  </si>
  <si>
    <t>XAXIM  (PPII e Plena)</t>
  </si>
  <si>
    <t>XANXERE  (PPII e Plena)</t>
  </si>
  <si>
    <t>VARGEAO  (PPI e Básica)</t>
  </si>
  <si>
    <t>PASSOS MAIA (PPI e Básica)</t>
  </si>
  <si>
    <t>JUPIA    (PPI e Básica)</t>
  </si>
  <si>
    <t>IPUACU    (PPI e Básica)</t>
  </si>
  <si>
    <t>GALVAO    (PPI e Básica)</t>
  </si>
  <si>
    <t>ENTRE RIOS  (PPI e Básica)</t>
  </si>
  <si>
    <t>SÃO CARLOS (PPI e Básica)</t>
  </si>
  <si>
    <t>QUILOMBO (PPI e Básica)</t>
  </si>
  <si>
    <t>PALMITOS (PPI e Básica)</t>
  </si>
  <si>
    <t>GUATAMBU  (PPI e Básica)</t>
  </si>
  <si>
    <t>CUNHATAI   (PPI e Inicial)</t>
  </si>
  <si>
    <t>CUNHA PORA (PPI e Básica)</t>
  </si>
  <si>
    <t>CHAPECO (Grande e Plena)</t>
  </si>
  <si>
    <t>CAXAMBU DO SUL  (PPI e Básica)</t>
  </si>
  <si>
    <t>Região: Alto Uruguai Catarinense</t>
  </si>
  <si>
    <t>PRESIDENTE CASTELLO BRANCO   (PPI e Básica)</t>
  </si>
  <si>
    <t>SEARA   (PPI e Básica)</t>
  </si>
  <si>
    <t>XAVANTINA    (PPI e Básica)</t>
  </si>
  <si>
    <t>Região: Meio Oeste</t>
  </si>
  <si>
    <t>TOTAL</t>
  </si>
  <si>
    <t>20 Municípios</t>
  </si>
  <si>
    <t>CALMON  ( PPI e Básica)</t>
  </si>
  <si>
    <t>BALNEARIO ARROIO DO SILVA   (PPI e básica)</t>
  </si>
  <si>
    <t>BALNEARIO GAIVOTA   (PPI e Básica)</t>
  </si>
  <si>
    <t>MELEIRO                         (PPI e Básica)</t>
  </si>
  <si>
    <t>MORRO GRANDE           (PPI e Básica)</t>
  </si>
  <si>
    <t>PASSO DE TORRES         (PPI e Básica)</t>
  </si>
  <si>
    <t>PRAIA GRANDE              (PPI e Básica)</t>
  </si>
  <si>
    <t>SANTA ROSA DO SUL    (PPI e Básica)</t>
  </si>
  <si>
    <t>SAO JOAO DO SUL         (PPI e Básica)</t>
  </si>
  <si>
    <t>SOMBRIO                        (PPII  e Básica)</t>
  </si>
  <si>
    <t>TIMBE DO SUL                (PPI e Básica)</t>
  </si>
  <si>
    <t>TURVO                             (PPI e Básica)</t>
  </si>
  <si>
    <t>BALNEÁRIO RINCÃO    (PPI)</t>
  </si>
  <si>
    <t>CRICIUMA                      (Grande e Plena)</t>
  </si>
  <si>
    <t>FORQUILHINHA            (PPII e Básica)</t>
  </si>
  <si>
    <t>IÇARA                             (Médio e Básica)</t>
  </si>
  <si>
    <t>LAURO MULLER            (PPI e Básica)</t>
  </si>
  <si>
    <t>MORRO DA FUMACA  (PPI e Básica)</t>
  </si>
  <si>
    <t>NOVA VENEZA              (PPI e Básica)</t>
  </si>
  <si>
    <t>ORLEANS                        (PPI I e Básica)</t>
  </si>
  <si>
    <t>SIDEROPOLIS                 (PPI e Básica)</t>
  </si>
  <si>
    <t>TREVISO                         (PPI e Básica)</t>
  </si>
  <si>
    <t>URUSSANGA                 (PPII  e Inicial)</t>
  </si>
  <si>
    <t>12 Municípios</t>
  </si>
  <si>
    <t>ARMAZEM                    (PPI e Básica)</t>
  </si>
  <si>
    <t>BRAÇO DO NORTE      (PPII e Plena)</t>
  </si>
  <si>
    <t>CAPIVARI DE BAIXO   (PPII e Básica)</t>
  </si>
  <si>
    <t>GRAO PARA                 (PPI e Básica)</t>
  </si>
  <si>
    <t>GRAVATAL                   (PPI e Básica)</t>
  </si>
  <si>
    <t>IMARUI                         (PPI e Básica)</t>
  </si>
  <si>
    <t>IMBITUBA                    (PPII  e Básica)</t>
  </si>
  <si>
    <t>JAGUARUNA                (PPI e Básica)</t>
  </si>
  <si>
    <t>PEDRAS GRANDES      (PPI e Básica)</t>
  </si>
  <si>
    <t>PESCARIA BRAVA        (PPI )</t>
  </si>
  <si>
    <t>RIO FORTUNA              (PPI e Básica)</t>
  </si>
  <si>
    <t>SANGAO                       (PPI e Básica)</t>
  </si>
  <si>
    <t>SANTA ROSA DE LIMA  (PPI e Básica)</t>
  </si>
  <si>
    <t>SAO LUDGERO            (PPI e Básica)</t>
  </si>
  <si>
    <t>SAO MARTINHO         (PPI e Básica)</t>
  </si>
  <si>
    <t>TREZE DE MAIO          (PPI e Básica)</t>
  </si>
  <si>
    <t>TUBARAO                    (Médio e Plena)</t>
  </si>
  <si>
    <t>ÁGUAS MORNAS      (PPI e Básica)</t>
  </si>
  <si>
    <t>ANGELINA                  (PPI e Básica)</t>
  </si>
  <si>
    <t>ANITAPOLIS               (PPI e Básica)</t>
  </si>
  <si>
    <t>ANTONIO CARLOS    (PPII e Inicial)</t>
  </si>
  <si>
    <t>BIGUACU                    (Médio e Básica)</t>
  </si>
  <si>
    <t>CANELINHA                (PPI e Básica)</t>
  </si>
  <si>
    <t>FLORIANOPOLIS        (Grande e Plena)</t>
  </si>
  <si>
    <t>GAROPABA                (PPI e Básica)</t>
  </si>
  <si>
    <t>MAJOR GERCINO      (PPI e Básica)</t>
  </si>
  <si>
    <t>NOVA TRENTO           (PPI e Básica)</t>
  </si>
  <si>
    <t>PAULO LOPES             (PPI e Inicial)</t>
  </si>
  <si>
    <t>RANCHO QUEIMADO     (PPI e Inicial)</t>
  </si>
  <si>
    <t>SAO BONIFACIO           (PPI e Básica)</t>
  </si>
  <si>
    <t>SAO JOAO BATISTA      (PPII e Básica)</t>
  </si>
  <si>
    <t>TIJUCAS                          (PPII  e Básica)</t>
  </si>
  <si>
    <t>CANOINHAS                       (Médio e Plena)</t>
  </si>
  <si>
    <t>RIO NEGRINHO                   (PPII e Básica)</t>
  </si>
  <si>
    <t>SAO BENTO DO SUL           (Médio e Plena)</t>
  </si>
  <si>
    <t>14 Municípios</t>
  </si>
  <si>
    <t>ARAQUARI     (PPI I e Básica)</t>
  </si>
  <si>
    <t>BALNEARIO BARRA DO SUL   (PPI e Básica)</t>
  </si>
  <si>
    <t>BARRA VELHA  (PPII  e Básica)</t>
  </si>
  <si>
    <t>13 Municípios</t>
  </si>
  <si>
    <t>BALNEARIO CAMBORIU   (Grande e Básica)</t>
  </si>
  <si>
    <t>LAURENTINO                  (PPI e Básica)</t>
  </si>
  <si>
    <t>TROMBUDO CENTRAL (PPI e Básica)</t>
  </si>
  <si>
    <t>29 Municípios</t>
  </si>
  <si>
    <t>81 Municípios</t>
  </si>
  <si>
    <t>PIRATUBA (PPI e Básica)</t>
  </si>
  <si>
    <t>PERITIBA (PPI e Básica)</t>
  </si>
  <si>
    <t>PAIAL  (PPI e Básica)</t>
  </si>
  <si>
    <t>OURO (PPI e Básica)</t>
  </si>
  <si>
    <t>LINDOIA DO SUL (PPI e Básica)</t>
  </si>
  <si>
    <t>LACERDOPOLIS  (PPI e Básica)</t>
  </si>
  <si>
    <t>ITA (PPI e Básica)</t>
  </si>
  <si>
    <t>IRANI (PPI e Básica)</t>
  </si>
  <si>
    <t>IPUMIRIM (PPI e Básica)</t>
  </si>
  <si>
    <t>IPIRA (PPI e Básica)</t>
  </si>
  <si>
    <t>CONCORDIA (Médio e Plena)</t>
  </si>
  <si>
    <t>CAPINZAL (PPII  e Básica)</t>
  </si>
  <si>
    <t>ARVOREDO (PPI e Básica)</t>
  </si>
  <si>
    <t>ARABUTÃ (PPI e Básica)</t>
  </si>
  <si>
    <t>ALTO BELA VISTA  (PPI e Básica)</t>
  </si>
  <si>
    <t>ANCHIETA (PPI e Básica)</t>
  </si>
  <si>
    <t>BANDEIRANTE (PPI e Básica)</t>
  </si>
  <si>
    <t xml:space="preserve">BARRA BONITA (PPI e Básica) </t>
  </si>
  <si>
    <t>BELMONTE (PPI e Básica)</t>
  </si>
  <si>
    <t>BOM JESUS DO OESTE (PPI e Básica)</t>
  </si>
  <si>
    <t>CAMPO ERE (PPI e Básica)</t>
  </si>
  <si>
    <t>DESCANSO (PPI e Básica)</t>
  </si>
  <si>
    <t>DIONISIO CERQUEIRA (PPI e Básica)</t>
  </si>
  <si>
    <t>FLOR DO SERTAO (PPI e Básica)</t>
  </si>
  <si>
    <t>GUARACIABA (PPI e Básica)</t>
  </si>
  <si>
    <t>IRACEMINHA (PPI e Básica)</t>
  </si>
  <si>
    <t>ITAPIRANGA (PPI e Básica)</t>
  </si>
  <si>
    <t>MARAVILHA (PPII  e Plena)</t>
  </si>
  <si>
    <t>MONDAI  (PPI e Básica)</t>
  </si>
  <si>
    <t>PALMA SOLA (PPI e Básica)</t>
  </si>
  <si>
    <t>PARAISO (PPI e Básica)</t>
  </si>
  <si>
    <t>PRINCESA (PPI e Básica)</t>
  </si>
  <si>
    <t>RIQUEZA (PPI e Básica)</t>
  </si>
  <si>
    <t>ROMELANDIA (PPI e Básica)</t>
  </si>
  <si>
    <t>SALTINHO (PPI e Básica)</t>
  </si>
  <si>
    <t>SANTA HELENA (PPI e Básica)</t>
  </si>
  <si>
    <t>SAO BERNARDINO (PPI e Básica)</t>
  </si>
  <si>
    <t>SAO JOAO DO OESTE (PPI e Básica)</t>
  </si>
  <si>
    <t>SAO JOSE DO CEDRO (PPI e Básica)</t>
  </si>
  <si>
    <t xml:space="preserve">SAO MIGUEL DO OESTE  (PPII  e Básica)         </t>
  </si>
  <si>
    <t xml:space="preserve">TIGRINHOS (PPI e Básica)      </t>
  </si>
  <si>
    <t>TUNAPOLIS (PPI e Básica)</t>
  </si>
  <si>
    <t>AGUAS DE CHAPECO (PPI e Básica)</t>
  </si>
  <si>
    <t>AGUAS FRIAS (PPI e Básica)</t>
  </si>
  <si>
    <t>CAIBI (PPI e Básica)</t>
  </si>
  <si>
    <t>CORDILHEIRA ALTA (PPI e Básica)</t>
  </si>
  <si>
    <t>CORONEL FREITAS (PPI e Básica)</t>
  </si>
  <si>
    <t>FORMOSA DO SUL (PPI e Básica)</t>
  </si>
  <si>
    <t>IRATI (PPI e Básica)</t>
  </si>
  <si>
    <t>JARDINOPOLIS (PPI e Básica)</t>
  </si>
  <si>
    <t>MODELO (PPI e Básica)</t>
  </si>
  <si>
    <t>NOVA ERECHIM (PPI e Básica)</t>
  </si>
  <si>
    <t>NOVA ITABERABA (PPI e Básica)</t>
  </si>
  <si>
    <t>PINHALZINHO (PPI e Plena)</t>
  </si>
  <si>
    <t>PLANALTO ALEGRE (PPI e Básica)</t>
  </si>
  <si>
    <t>SANTIAGO DO SUL  (PPI e Básica)</t>
  </si>
  <si>
    <t>SAUDADES (PPI e Básica)</t>
  </si>
  <si>
    <t>SERRA ALTA (PPI e Básica)</t>
  </si>
  <si>
    <t>SUL BRASIL (PPI e Básica)</t>
  </si>
  <si>
    <t>UNIÃO DO OESTE (PPI e Básica)</t>
  </si>
  <si>
    <t xml:space="preserve">ABELARDO LUZ (PPI e Básica)    </t>
  </si>
  <si>
    <t>BOM JESUS (PPI e Básica)</t>
  </si>
  <si>
    <t>CORONEL MARTINS (PPI e Básica)</t>
  </si>
  <si>
    <t>FAXINAL DOS GUEDES  (PPI e Básica)</t>
  </si>
  <si>
    <t>LAJEADO GRANDE (PPI e Básica)</t>
  </si>
  <si>
    <t>MAREMA (PPI e Básica)</t>
  </si>
  <si>
    <t>NOVO HORIZONTE (PPI e Básica)</t>
  </si>
  <si>
    <t>OURO VERDE (PPI e Básica)</t>
  </si>
  <si>
    <t>PONTE  SERRADA (PPI e Básica)</t>
  </si>
  <si>
    <t>SAO DOMINGOS (PPI e Básica)</t>
  </si>
  <si>
    <t>ABDON BATISTA (PPI e Básica)</t>
  </si>
  <si>
    <t>AGUA DOCE  (PPI e Básica)</t>
  </si>
  <si>
    <t>ANITA GARIBALDI  (PPI e Básica)</t>
  </si>
  <si>
    <t>BRUNOPOLIS  (PPI e Básica)</t>
  </si>
  <si>
    <t>CAMPOS NOVOS (PPII  e Básica)</t>
  </si>
  <si>
    <t>CATANDUVAS  (PPI e Básica)</t>
  </si>
  <si>
    <t>CELSO RAMOS  (PPI e Inicial)</t>
  </si>
  <si>
    <t>ERVAL VELHO  (PPI e Básica)</t>
  </si>
  <si>
    <t>HERVAL DOESTE (PPII e Básica)</t>
  </si>
  <si>
    <t>IBICARE  (PPI e Inicial)</t>
  </si>
  <si>
    <t>JABORA  (PPI e Básica)</t>
  </si>
  <si>
    <t>JOAÇABA (PPII  e Básica)</t>
  </si>
  <si>
    <t>LUZERNA  (PPI e Básica)</t>
  </si>
  <si>
    <t>TREZE TILIAS (PPI e Básica)</t>
  </si>
  <si>
    <t>VARGEM  (PPI e Básica)</t>
  </si>
  <si>
    <t>ZORTEA  (PPI e Básica)</t>
  </si>
  <si>
    <t>TOTAL POR MUNICÍPIO</t>
  </si>
  <si>
    <t>VARGEM BONITA (PPI e Básica)</t>
  </si>
  <si>
    <t>APIUNA (PPI e Básica)</t>
  </si>
  <si>
    <t>ASCURRA (PPI e Inicial)</t>
  </si>
  <si>
    <t>BENEDITO NOVO (PPI e Inicial)</t>
  </si>
  <si>
    <t>BLUMENAU  (Grande e Plena)</t>
  </si>
  <si>
    <t>BOTUVERA (PPI e Básica)</t>
  </si>
  <si>
    <t>BRUSQUE  (Grande e Básica)</t>
  </si>
  <si>
    <t>DOUTOR PEDRINHO (PPI e Inicial)</t>
  </si>
  <si>
    <t>GUABIRUBA (PPI e Básica)</t>
  </si>
  <si>
    <t>INDAIAL  (Médio e Plena)</t>
  </si>
  <si>
    <t>POMERODE (PPII  e Básica)</t>
  </si>
  <si>
    <t>RIO DOS CEDROS (PPI e Inicial)</t>
  </si>
  <si>
    <t>RODEIO (PPI e Inicial)</t>
  </si>
  <si>
    <t>TIMBO  (PPII e Básica)</t>
  </si>
  <si>
    <t>AGROLANDIA (PPI e Básica)</t>
  </si>
  <si>
    <t>AGRONOMICA  (PPI e Básica)</t>
  </si>
  <si>
    <t>ATALANTA (PPI e Básica)</t>
  </si>
  <si>
    <t>AURORA (PPI e Básica)</t>
  </si>
  <si>
    <t>CURSOS INTRODUTÓRIOS</t>
  </si>
  <si>
    <t>CURSOS DE ATUALIZAÇÃO</t>
  </si>
  <si>
    <t xml:space="preserve">CREAS </t>
  </si>
  <si>
    <t>CURSO II - INTRODUÇÃO AO EXERCÍCIO DO CONTROLE SOCIAL (Conselheiros)</t>
  </si>
  <si>
    <t>CURSO DE ATUALIZAÇÃO EM VIGILANCIA SOCIOASSISTENCIAL (Técnicos de nível superior)</t>
  </si>
  <si>
    <t>CURSO I -  PROVIMENTO DOS SERVIÇOS E BENEFICIOS SOCIOASSISTENCIAIS (Técnicos de nível médio)</t>
  </si>
  <si>
    <t>POLO REGIONAL 1 - SEDE CHAPECÓ</t>
  </si>
  <si>
    <t>Total</t>
  </si>
  <si>
    <t>CURSO  DE ATUALIZAÇÃO I -  VIGILANCIA SOCIOASSISTENCIAL (Técnicos de nível superior)</t>
  </si>
  <si>
    <t>CURSO DE ATUALIZAÇÃO II -  REORDENAMENTO DOS SERVIÇOS DE PROTEÇÃO SOCIAL BÁSICA (Técnico de nível superior)</t>
  </si>
  <si>
    <t>CURSO DE ATUALIZAÇÃO III - REORDENAMENTO DOS SERVIÇOS DE PROTEÇÃO SOCIAL ESPECIAL</t>
  </si>
  <si>
    <t>Região</t>
  </si>
  <si>
    <t>Alto Uruguai Catarinense</t>
  </si>
  <si>
    <t>Macroregião</t>
  </si>
  <si>
    <t>Grande Oeste</t>
  </si>
  <si>
    <t>Meio Oeste</t>
  </si>
  <si>
    <t>LOCALIZAÇÃO</t>
  </si>
  <si>
    <t>FRAIBURGO ( PPII  e Básica)</t>
  </si>
  <si>
    <t>VAGAS POR MUNICÍPIO</t>
  </si>
  <si>
    <t>Macrorregião/Região</t>
  </si>
  <si>
    <t>Macrorregião 2:  Meio Oeste                                                                                                                                           Região: Alto Vale do Rio do Peixe</t>
  </si>
  <si>
    <t>CURITIBANOS  ( PPII  e Básica)</t>
  </si>
  <si>
    <t>IBIAM ( PPI e Básica)</t>
  </si>
  <si>
    <t>FREI ROGERIO ( PPII e Básica)</t>
  </si>
  <si>
    <t>CAÇADOR ( Médio e Básica)</t>
  </si>
  <si>
    <t>IOMERE  ( PPI e Básica)</t>
  </si>
  <si>
    <t>LEBON REGIS ( PPI e Básica)</t>
  </si>
  <si>
    <t>MACIEIRA ( PPI e Básica)</t>
  </si>
  <si>
    <t>TANGARA ( PPI e Básica)</t>
  </si>
  <si>
    <t>TIMBO GRANDE ( PPI e Básica)</t>
  </si>
  <si>
    <t>VIDEIRA ( PPII  e Básica)</t>
  </si>
  <si>
    <t>SAO CRISTOVAO DO SUL  (PPI e Básica)</t>
  </si>
  <si>
    <t>SANTA CECILIA (PPI e Básica)</t>
  </si>
  <si>
    <t>RIO DAS ANTAS (PPI e Básica)</t>
  </si>
  <si>
    <t>SALTO VELOSO (PPI e Básica)</t>
  </si>
  <si>
    <t>ARROIO TRINTA (PPI e Básica)</t>
  </si>
  <si>
    <t>PINHEIRO PRETO( PPI e Básica)</t>
  </si>
  <si>
    <t>MONTE CARLO (PPI e Básica)</t>
  </si>
  <si>
    <t>PONTE ALTA DO NORTE ( PPI e Básica)</t>
  </si>
  <si>
    <t>Macrorregião 1: Grande Oeste                                                                                                                                                                                                                        Região: Xanxerê</t>
  </si>
  <si>
    <t>Macrorregião 1: Grande Oeste                                                                                                                                                   Região: Oeste</t>
  </si>
  <si>
    <t>Macrorregião 1: Grande Oeste                                                                                                                                          Região: Extremo Oeste</t>
  </si>
  <si>
    <t>Macrorregião 2: Meio Oeste                                                                                                                                               Região: Meio Oeste</t>
  </si>
  <si>
    <t xml:space="preserve">ESTADO DE SANTA CATARINA 
SECRETARIA DE ESTADO DE ASSISTÊNCIA SOCIAL, TRABALHO E HABITAÇÃO 
DIRETORIA DE ASSISTÊNCIA SOCIAL – DIAS
GERÊNCIA DE GESTÃO DA POLÍTICA DE ASSISTÊNCIA SOCIAL - GEPAS
Av. Mauro Ramos, 722 - Centro - 88.020-300 - Fone 48 3664 0736 - Florianópolis - SC
</t>
  </si>
  <si>
    <t>STA TEREZINHA DO PROGRESSO (PPI e Básica)</t>
  </si>
  <si>
    <t>Macrorregião 8: Sul                                                                                                                                                               Região : Extremo Sul Catarinense</t>
  </si>
  <si>
    <t>Macrorregião 8: Sul                                                                                                                                                            Região: Carbonífera</t>
  </si>
  <si>
    <t>Macrorregião 8: Sul                                                                                                                                                            Região: Laguna</t>
  </si>
  <si>
    <t>Macrorregião 6: Grande Florianópolis                                                                                                                                                                   Região: Grande Florianópolis</t>
  </si>
  <si>
    <t>ERMO  (PPI e Básica)</t>
  </si>
  <si>
    <t>JACINTO MACHADO (PPI e Básica)</t>
  </si>
  <si>
    <t>MARACAJA (PPI e Básica)</t>
  </si>
  <si>
    <t>ARARANGUA (Médio  e Básica)</t>
  </si>
  <si>
    <t>COCAL DO SUL (PPI e Básica)</t>
  </si>
  <si>
    <t>POLO REGIONAL 4 -                                SEDE BLUMENAU</t>
  </si>
  <si>
    <t>Macrorregião 3: Planalto Norte                                                                                                                                      Região: Planalto Norte</t>
  </si>
  <si>
    <t>Macrorregião 4: Foz do Rio Itajaí/Nordeste                                                                                                               Região: Nordeste</t>
  </si>
  <si>
    <t>Macrorregião 4: Foz do Rio Itajaí/Nordeste                                                                                                             Região: Foz do Rio Itajaí</t>
  </si>
  <si>
    <t>Macrorregião 5: Vale do Itajaí                                                                                                                      Região: Médio Vale do Itajaí</t>
  </si>
  <si>
    <t>Macrorregião 5: Vale do Itajaí                                                                                                                                                                                                                                                                              Região: Alto Vale do Itajaí</t>
  </si>
  <si>
    <t>Macrorregião 2: Meio Oeste                                                                                                                                                              Região: Alto Uruguai Catarinense</t>
  </si>
  <si>
    <t>BELA VISTA DO TOLDO(PPI e Básica)</t>
  </si>
  <si>
    <t>CAMPO ALEGRE (PPI e Básica)</t>
  </si>
  <si>
    <t>IRINEOPOLIS (PPI e Básica)</t>
  </si>
  <si>
    <t>ITAIOPOLIS(PPII  e Básica)</t>
  </si>
  <si>
    <t>MAFRA  (Médio e Plena)</t>
  </si>
  <si>
    <t>MAJOR VIEIRA  (PPI e Inicial)</t>
  </si>
  <si>
    <t>MATOS COSTA  (PPI e Básica)</t>
  </si>
  <si>
    <t>MONTE CASTELO(PPI e Básica)</t>
  </si>
  <si>
    <t>PAPANDUVA   (PPI e Básica)</t>
  </si>
  <si>
    <t>PORTO UNIAO  (PPII e Básica)</t>
  </si>
  <si>
    <t>TRES BARRAS   (PPI e Básica)</t>
  </si>
  <si>
    <t>CORUPA  (PPI e Básica)</t>
  </si>
  <si>
    <t>GARUVA (PPI e Básica)</t>
  </si>
  <si>
    <t>GUARAMIRIM (PPII  e Plena)</t>
  </si>
  <si>
    <t>ITAPOA  (PPI e Básica)</t>
  </si>
  <si>
    <t>JARAGUA DO SUL  (Grande e Plena)</t>
  </si>
  <si>
    <t>JOINVILLE (Grande e Plena)</t>
  </si>
  <si>
    <t>MASSARANDUBA(PPI e Básica)</t>
  </si>
  <si>
    <t>SAO FRANCISCO DO SUL (PPII  e Básica)</t>
  </si>
  <si>
    <t>SAO JOAO DO ITAPERIU (PPI e Básica)</t>
  </si>
  <si>
    <t>SCHROEDER   (PPI e Básica)</t>
  </si>
  <si>
    <t>BALNEÁRIO PIÇARRAS (PPI e Básica)</t>
  </si>
  <si>
    <t>BOMBINHAS (PPI e Básica)</t>
  </si>
  <si>
    <t>CAMBORIU (Médio e Básica)</t>
  </si>
  <si>
    <t>GASPAR (Médio e Plena)</t>
  </si>
  <si>
    <t>ILHOTA (PPI e Básica)</t>
  </si>
  <si>
    <t>ITAJAI  (Grande e Plena)</t>
  </si>
  <si>
    <t>ITAPEMA (PPII e Básica)</t>
  </si>
  <si>
    <t>LUIS ALVES (PPI e Básica)</t>
  </si>
  <si>
    <t>NAVEGANTES  (Médio e Básica)</t>
  </si>
  <si>
    <t>PENHA(PPII e Básica)</t>
  </si>
  <si>
    <t>PORTO BELO (PPI e Básica)</t>
  </si>
  <si>
    <t>BRAÇO DO TROMBUDO(PPI e Básica)</t>
  </si>
  <si>
    <t>CHAPADAO DO LAGEADO(PPI e Básica)</t>
  </si>
  <si>
    <t>DONA EMMA(PPI e Básica)</t>
  </si>
  <si>
    <t>IBIRAMA (PPI e Básica)</t>
  </si>
  <si>
    <t>ITUPORANGA (PPII  e Básica)</t>
  </si>
  <si>
    <t>IMBUIA  (PPI e Básica)</t>
  </si>
  <si>
    <t>JOSE BOITEUX (PPI e Básica)</t>
  </si>
  <si>
    <t>LEOBERTO LEAL (PPI e Básica)</t>
  </si>
  <si>
    <t>LONTRAS   (PPI e Básica)</t>
  </si>
  <si>
    <t>MIRIM DOCE  (PPI e Básica)</t>
  </si>
  <si>
    <t>PETROLANDIA (PPI e Básica)</t>
  </si>
  <si>
    <t>POUSO REDONDO (PPI e Básica)</t>
  </si>
  <si>
    <t>PRESIDENTE GETULIO (PPI e Básica)</t>
  </si>
  <si>
    <t>PRESIDENTE NEREU(PPI e Básica)</t>
  </si>
  <si>
    <t>RIO DO CAMPO (PPI e Básica)</t>
  </si>
  <si>
    <t>RIO DO OESTE  (PPI e Básica)</t>
  </si>
  <si>
    <t xml:space="preserve">RIO DO SUL (Médio e Plena)     </t>
  </si>
  <si>
    <t>SALETE (PPI e Básica)</t>
  </si>
  <si>
    <t>SANTA TEREZINHA  (PPI e Básica)</t>
  </si>
  <si>
    <t>TAIO  (PPI e Básica)</t>
  </si>
  <si>
    <t>VIDAL RAMOS(PPI e Básica)</t>
  </si>
  <si>
    <t>VITOR MEIRELES  (PPI e Básica)</t>
  </si>
  <si>
    <t>WITMARSUM (PPI e Básica)</t>
  </si>
  <si>
    <t>Gestão Estadual</t>
  </si>
  <si>
    <t>SOMA SUBTOTAIS</t>
  </si>
  <si>
    <t>TOTAL POLO 4</t>
  </si>
  <si>
    <t>CURSO DE ATUALIZAÇÃO</t>
  </si>
  <si>
    <t>vaga grande e médio porte</t>
  </si>
  <si>
    <t>CURSO  DE ATUALIZAÇÃO  -  VIGILÂNCIA SOCIOASSISTENCIAL (Técnicos de nível superior)</t>
  </si>
  <si>
    <t xml:space="preserve">                                     </t>
  </si>
  <si>
    <t xml:space="preserve">  </t>
  </si>
  <si>
    <t>Macrorregião 7: Serra Catarinense                                                                                                                               Região: Serra Catarinense</t>
  </si>
  <si>
    <t>ALFREDO WAGNER (PPI e Básica)</t>
  </si>
  <si>
    <t>BOCAINA DO SUL  (PPI e Básica)</t>
  </si>
  <si>
    <t>BOM JARDIM DA SERRA  (PPI e Básica)</t>
  </si>
  <si>
    <t>BOM RETIRO (PPI e Básica)</t>
  </si>
  <si>
    <t>CAMPO BELO DO SUL (PPI e Básica)</t>
  </si>
  <si>
    <t>CAPAO ALTO(PPI e Básica)</t>
  </si>
  <si>
    <t>CERRO NEGRO (PPI e Básica)</t>
  </si>
  <si>
    <t>CORREIA PINTO(PPI e Básica)</t>
  </si>
  <si>
    <t>LAGES  (Grande e Plena)</t>
  </si>
  <si>
    <t>OTACILIO COSTA (PPI e Básica)</t>
  </si>
  <si>
    <t>PAINEL (PPI e Básica)</t>
  </si>
  <si>
    <t>PALMEIRA  (PPI e Básica)</t>
  </si>
  <si>
    <t>PONTE ALTA(PPI e Básica)</t>
  </si>
  <si>
    <t>RIO RUFINO(PPI e Básica)</t>
  </si>
  <si>
    <t>SAO JOAQUIM (PPII  e Básica)</t>
  </si>
  <si>
    <t>SAO JOSE DO CERRITO (PPI e Básica)</t>
  </si>
  <si>
    <t>URUBICI (PPI e Básica)</t>
  </si>
  <si>
    <t>URUPEMA (PPI e Básica)</t>
  </si>
  <si>
    <t>38 municipios</t>
  </si>
  <si>
    <t xml:space="preserve"> CURSO DE ATUALIZAÇÃO</t>
  </si>
  <si>
    <t>Vagas grande e médio porte</t>
  </si>
  <si>
    <t>PALHOCA (Grande e Plena)</t>
  </si>
  <si>
    <t>STO A.DA IMPERATRIZ   (PPI e Básica)</t>
  </si>
  <si>
    <t>SAO JOSE    ( Grande e Básica)</t>
  </si>
  <si>
    <t>SÃO P. DE ALCANTARA (PPI e Inicial)</t>
  </si>
  <si>
    <t>GOV. CELSO RAMOS    (PPI e Básica)</t>
  </si>
  <si>
    <t>LAGUNA        (Médio e Básica)</t>
  </si>
  <si>
    <t>PRES. CASTELLO BRANCO   (PPI e Básica)</t>
  </si>
  <si>
    <t>TOTAL Tubarão</t>
  </si>
  <si>
    <t xml:space="preserve"> VAGAS POR MUNICÍPIO</t>
  </si>
  <si>
    <t>CURSO DE ATUALIZAÇÃO EM VIGILÂNCIA SOCIOASSISTENCIAL                                  (Técnicos de nível superior)</t>
  </si>
  <si>
    <t>17 Municípios</t>
  </si>
  <si>
    <t>111 Municípios</t>
  </si>
  <si>
    <t>18 Municípios</t>
  </si>
  <si>
    <t>65 Municípios</t>
  </si>
  <si>
    <t xml:space="preserve">ESTADO DE SANTA CATARINA 
SECRETARIA DE ESTADO DE ASSISTÊNCIA SOCIAL, TRABALHO E HABITAÇÃO 
DIRETORIA DE ASSISTÊNCIA SOCIAL – DIAS
GERÊNCIA DE GESTÃO DA POLÍTICA DE ASSISTÊNCIA SOCIAL - GEPAS
</t>
  </si>
  <si>
    <t>POLO REGIONAL 1 -                                                            SEDE CHAPECÓ</t>
  </si>
  <si>
    <t>POLO REGIONAL 2 -                                             SEDE LAGES</t>
  </si>
  <si>
    <t>Macrorregião/ Região</t>
  </si>
  <si>
    <t xml:space="preserve">    </t>
  </si>
  <si>
    <t xml:space="preserve">CURSO DE ATUALIZAÇÃO </t>
  </si>
  <si>
    <t>Macrorregião/         Região</t>
  </si>
  <si>
    <t>POLO REGIONAL 4 - SEDE BLUMENAU</t>
  </si>
  <si>
    <t>POLO REGIONAL 3 - SEDE TUBARÃO</t>
  </si>
  <si>
    <t>Programa CapacitaSUAS   - CURSO DE ATUALIZAÇÃO SOBRE VIGILÂNCIASOCIOASSISTENCIAL DO SUAS</t>
  </si>
  <si>
    <t>Programa CapacitaSUAS   - CURSO DE ATUALIZAÇÃO SOBRE VIGILÂNCIA SOCIOASSISTENCIAL DO SUAS</t>
  </si>
  <si>
    <t>TOTAL Vagas</t>
  </si>
  <si>
    <t>TOTAL VAGAS POLO 3 - VIGILANCIA - TUBARÃO</t>
  </si>
  <si>
    <t>TOTAL NOS  4 POLOS - CURSO VIGILANCIA</t>
  </si>
  <si>
    <t xml:space="preserve">TOTAL VAGAS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</si>
</sst>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5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7">
    <xf numFmtId="0" fontId="0" fillId="0" borderId="0" xfId="0"/>
    <xf numFmtId="0" fontId="0" fillId="2" borderId="9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/>
    <xf numFmtId="0" fontId="0" fillId="0" borderId="26" xfId="0" applyBorder="1"/>
    <xf numFmtId="0" fontId="0" fillId="0" borderId="0" xfId="0" applyBorder="1"/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0" fillId="5" borderId="22" xfId="0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0" fillId="8" borderId="23" xfId="0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7" borderId="32" xfId="0" applyFont="1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29" xfId="0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34" xfId="0" applyBorder="1" applyAlignment="1">
      <alignment wrapText="1"/>
    </xf>
    <xf numFmtId="0" fontId="0" fillId="0" borderId="35" xfId="0" applyBorder="1" applyAlignment="1">
      <alignment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2" borderId="51" xfId="0" applyFill="1" applyBorder="1" applyAlignment="1">
      <alignment horizontal="center" vertical="center" wrapText="1"/>
    </xf>
    <xf numFmtId="0" fontId="0" fillId="6" borderId="42" xfId="0" applyFill="1" applyBorder="1" applyAlignment="1">
      <alignment horizontal="center" vertical="center" wrapText="1"/>
    </xf>
    <xf numFmtId="0" fontId="0" fillId="6" borderId="43" xfId="0" applyFill="1" applyBorder="1" applyAlignment="1">
      <alignment horizontal="center" vertical="center" wrapText="1"/>
    </xf>
    <xf numFmtId="0" fontId="0" fillId="7" borderId="49" xfId="0" applyFill="1" applyBorder="1" applyAlignment="1">
      <alignment horizontal="center" vertical="center" wrapText="1"/>
    </xf>
    <xf numFmtId="0" fontId="0" fillId="7" borderId="50" xfId="0" applyFill="1" applyBorder="1" applyAlignment="1">
      <alignment horizontal="center" vertical="center" wrapText="1"/>
    </xf>
    <xf numFmtId="0" fontId="4" fillId="0" borderId="0" xfId="0" applyFont="1" applyAlignment="1"/>
    <xf numFmtId="0" fontId="6" fillId="0" borderId="35" xfId="0" applyFont="1" applyBorder="1" applyAlignment="1">
      <alignment horizontal="center" vertical="center" wrapText="1"/>
    </xf>
    <xf numFmtId="0" fontId="4" fillId="6" borderId="4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3" borderId="34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4" fillId="7" borderId="39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4" borderId="12" xfId="0" applyFont="1" applyFill="1" applyBorder="1"/>
    <xf numFmtId="0" fontId="0" fillId="10" borderId="0" xfId="0" applyFill="1"/>
    <xf numFmtId="0" fontId="1" fillId="9" borderId="12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9" borderId="0" xfId="0" applyFill="1"/>
    <xf numFmtId="0" fontId="4" fillId="4" borderId="40" xfId="0" applyFont="1" applyFill="1" applyBorder="1"/>
    <xf numFmtId="0" fontId="7" fillId="4" borderId="35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0" fillId="0" borderId="52" xfId="0" applyBorder="1"/>
    <xf numFmtId="0" fontId="1" fillId="11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 wrapText="1"/>
    </xf>
    <xf numFmtId="0" fontId="0" fillId="9" borderId="45" xfId="0" applyFill="1" applyBorder="1" applyAlignment="1">
      <alignment horizontal="center" vertical="center" wrapText="1"/>
    </xf>
    <xf numFmtId="0" fontId="0" fillId="9" borderId="47" xfId="0" applyFill="1" applyBorder="1" applyAlignment="1">
      <alignment horizontal="center" vertical="center" wrapText="1"/>
    </xf>
    <xf numFmtId="0" fontId="0" fillId="0" borderId="12" xfId="0" applyBorder="1"/>
    <xf numFmtId="0" fontId="6" fillId="9" borderId="34" xfId="0" applyFont="1" applyFill="1" applyBorder="1" applyAlignment="1">
      <alignment horizontal="center" vertical="center" wrapText="1"/>
    </xf>
    <xf numFmtId="0" fontId="0" fillId="9" borderId="14" xfId="0" applyFill="1" applyBorder="1" applyAlignment="1">
      <alignment horizontal="center" vertical="center" wrapText="1"/>
    </xf>
    <xf numFmtId="0" fontId="0" fillId="9" borderId="54" xfId="0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0" fillId="9" borderId="10" xfId="0" applyFill="1" applyBorder="1" applyAlignment="1">
      <alignment horizontal="center" vertical="center" wrapText="1"/>
    </xf>
    <xf numFmtId="0" fontId="0" fillId="9" borderId="33" xfId="0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/>
    </xf>
    <xf numFmtId="0" fontId="1" fillId="12" borderId="12" xfId="0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 vertical="center"/>
    </xf>
    <xf numFmtId="0" fontId="0" fillId="9" borderId="34" xfId="0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0" fillId="9" borderId="27" xfId="0" applyFill="1" applyBorder="1" applyAlignment="1">
      <alignment horizontal="center" vertical="center" wrapText="1"/>
    </xf>
    <xf numFmtId="0" fontId="0" fillId="9" borderId="28" xfId="0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 wrapText="1"/>
    </xf>
    <xf numFmtId="0" fontId="0" fillId="9" borderId="41" xfId="0" applyFill="1" applyBorder="1" applyAlignment="1">
      <alignment horizontal="center" vertical="center" wrapText="1"/>
    </xf>
    <xf numFmtId="0" fontId="0" fillId="9" borderId="35" xfId="0" applyFill="1" applyBorder="1" applyAlignment="1">
      <alignment horizontal="center" vertical="center" wrapText="1"/>
    </xf>
    <xf numFmtId="0" fontId="8" fillId="0" borderId="0" xfId="0" applyFont="1" applyBorder="1" applyAlignment="1">
      <alignment vertical="top" wrapText="1"/>
    </xf>
    <xf numFmtId="0" fontId="5" fillId="12" borderId="12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0" fillId="3" borderId="41" xfId="0" applyFont="1" applyFill="1" applyBorder="1" applyAlignment="1">
      <alignment horizontal="center" vertical="center" wrapText="1"/>
    </xf>
    <xf numFmtId="0" fontId="4" fillId="9" borderId="56" xfId="0" applyFont="1" applyFill="1" applyBorder="1" applyAlignment="1">
      <alignment horizontal="center" vertical="center" wrapText="1"/>
    </xf>
    <xf numFmtId="0" fontId="4" fillId="9" borderId="54" xfId="0" applyFont="1" applyFill="1" applyBorder="1" applyAlignment="1">
      <alignment horizontal="center" vertical="center" wrapText="1"/>
    </xf>
    <xf numFmtId="0" fontId="4" fillId="9" borderId="41" xfId="0" applyFont="1" applyFill="1" applyBorder="1" applyAlignment="1">
      <alignment horizontal="center" vertical="center" wrapText="1"/>
    </xf>
    <xf numFmtId="0" fontId="10" fillId="3" borderId="34" xfId="0" applyFont="1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 wrapText="1"/>
    </xf>
    <xf numFmtId="0" fontId="4" fillId="9" borderId="34" xfId="0" applyFont="1" applyFill="1" applyBorder="1" applyAlignment="1">
      <alignment horizontal="center" vertical="center" wrapText="1"/>
    </xf>
    <xf numFmtId="0" fontId="10" fillId="9" borderId="34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 vertical="center" wrapText="1"/>
    </xf>
    <xf numFmtId="0" fontId="10" fillId="3" borderId="35" xfId="0" applyFont="1" applyFill="1" applyBorder="1" applyAlignment="1">
      <alignment horizontal="center" vertical="center" wrapText="1"/>
    </xf>
    <xf numFmtId="0" fontId="4" fillId="9" borderId="29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4" fillId="9" borderId="35" xfId="0" applyFont="1" applyFill="1" applyBorder="1" applyAlignment="1">
      <alignment horizontal="center" vertical="center" wrapText="1"/>
    </xf>
    <xf numFmtId="0" fontId="10" fillId="9" borderId="41" xfId="0" applyFont="1" applyFill="1" applyBorder="1" applyAlignment="1">
      <alignment horizontal="center" vertical="center" wrapText="1"/>
    </xf>
    <xf numFmtId="0" fontId="10" fillId="9" borderId="35" xfId="0" applyFont="1" applyFill="1" applyBorder="1" applyAlignment="1">
      <alignment horizontal="center" vertical="center" wrapText="1"/>
    </xf>
    <xf numFmtId="0" fontId="5" fillId="13" borderId="12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5" fillId="11" borderId="12" xfId="0" applyFont="1" applyFill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 wrapText="1"/>
    </xf>
    <xf numFmtId="0" fontId="4" fillId="9" borderId="57" xfId="0" applyFont="1" applyFill="1" applyBorder="1" applyAlignment="1">
      <alignment horizontal="center" vertical="center" wrapText="1"/>
    </xf>
    <xf numFmtId="0" fontId="4" fillId="9" borderId="27" xfId="0" applyFont="1" applyFill="1" applyBorder="1" applyAlignment="1">
      <alignment horizontal="center" vertical="center" wrapText="1"/>
    </xf>
    <xf numFmtId="0" fontId="4" fillId="9" borderId="58" xfId="0" applyFont="1" applyFill="1" applyBorder="1" applyAlignment="1">
      <alignment horizontal="center" vertical="center" wrapText="1"/>
    </xf>
    <xf numFmtId="0" fontId="4" fillId="9" borderId="28" xfId="0" applyFont="1" applyFill="1" applyBorder="1" applyAlignment="1">
      <alignment horizontal="center" vertical="center" wrapText="1"/>
    </xf>
    <xf numFmtId="0" fontId="5" fillId="12" borderId="7" xfId="0" applyFont="1" applyFill="1" applyBorder="1" applyAlignment="1">
      <alignment horizontal="center" vertical="center" wrapText="1"/>
    </xf>
    <xf numFmtId="0" fontId="10" fillId="9" borderId="36" xfId="0" applyFont="1" applyFill="1" applyBorder="1" applyAlignment="1">
      <alignment horizontal="center" vertical="center" wrapText="1"/>
    </xf>
    <xf numFmtId="0" fontId="4" fillId="9" borderId="43" xfId="0" applyFont="1" applyFill="1" applyBorder="1" applyAlignment="1">
      <alignment horizontal="center" vertical="center" wrapText="1"/>
    </xf>
    <xf numFmtId="0" fontId="4" fillId="9" borderId="49" xfId="0" applyFont="1" applyFill="1" applyBorder="1" applyAlignment="1">
      <alignment horizontal="center" vertical="center" wrapText="1"/>
    </xf>
    <xf numFmtId="0" fontId="4" fillId="9" borderId="22" xfId="0" applyFont="1" applyFill="1" applyBorder="1" applyAlignment="1">
      <alignment horizontal="center" vertical="center" wrapText="1"/>
    </xf>
    <xf numFmtId="0" fontId="4" fillId="9" borderId="23" xfId="0" applyFont="1" applyFill="1" applyBorder="1" applyAlignment="1">
      <alignment horizontal="center" vertical="center" wrapText="1"/>
    </xf>
    <xf numFmtId="0" fontId="10" fillId="9" borderId="51" xfId="0" applyFont="1" applyFill="1" applyBorder="1" applyAlignment="1">
      <alignment horizontal="center" vertical="center" wrapText="1"/>
    </xf>
    <xf numFmtId="0" fontId="4" fillId="9" borderId="42" xfId="0" applyFont="1" applyFill="1" applyBorder="1" applyAlignment="1">
      <alignment horizontal="center" vertical="center" wrapText="1"/>
    </xf>
    <xf numFmtId="0" fontId="4" fillId="9" borderId="50" xfId="0" applyFont="1" applyFill="1" applyBorder="1" applyAlignment="1">
      <alignment horizontal="center" vertical="center" wrapText="1"/>
    </xf>
    <xf numFmtId="0" fontId="4" fillId="9" borderId="15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4" fillId="9" borderId="51" xfId="0" applyFont="1" applyFill="1" applyBorder="1" applyAlignment="1">
      <alignment horizontal="center" vertical="center" wrapText="1"/>
    </xf>
    <xf numFmtId="0" fontId="5" fillId="4" borderId="55" xfId="0" applyFont="1" applyFill="1" applyBorder="1" applyAlignment="1">
      <alignment horizontal="center" vertical="center" wrapText="1"/>
    </xf>
    <xf numFmtId="0" fontId="5" fillId="12" borderId="4" xfId="0" applyFont="1" applyFill="1" applyBorder="1" applyAlignment="1">
      <alignment horizontal="center" vertical="center" wrapText="1"/>
    </xf>
    <xf numFmtId="0" fontId="5" fillId="12" borderId="38" xfId="0" applyFont="1" applyFill="1" applyBorder="1" applyAlignment="1">
      <alignment horizontal="center" vertical="center" wrapText="1"/>
    </xf>
    <xf numFmtId="0" fontId="11" fillId="3" borderId="3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12" borderId="7" xfId="0" applyFont="1" applyFill="1" applyBorder="1" applyAlignment="1">
      <alignment horizontal="center"/>
    </xf>
    <xf numFmtId="0" fontId="12" fillId="10" borderId="12" xfId="0" applyFont="1" applyFill="1" applyBorder="1" applyAlignment="1">
      <alignment horizontal="center" vertical="center"/>
    </xf>
    <xf numFmtId="0" fontId="5" fillId="11" borderId="12" xfId="0" applyFont="1" applyFill="1" applyBorder="1" applyAlignment="1">
      <alignment horizontal="center"/>
    </xf>
    <xf numFmtId="0" fontId="4" fillId="9" borderId="19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 wrapText="1"/>
    </xf>
    <xf numFmtId="0" fontId="4" fillId="9" borderId="24" xfId="0" applyFont="1" applyFill="1" applyBorder="1" applyAlignment="1">
      <alignment horizontal="center" vertical="center" wrapText="1"/>
    </xf>
    <xf numFmtId="0" fontId="4" fillId="9" borderId="26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0" fontId="10" fillId="9" borderId="41" xfId="0" applyFont="1" applyFill="1" applyBorder="1" applyAlignment="1">
      <alignment horizontal="center" wrapText="1"/>
    </xf>
    <xf numFmtId="0" fontId="4" fillId="9" borderId="16" xfId="0" applyFont="1" applyFill="1" applyBorder="1" applyAlignment="1">
      <alignment horizontal="center" vertical="center" wrapText="1"/>
    </xf>
    <xf numFmtId="0" fontId="4" fillId="9" borderId="27" xfId="0" applyFont="1" applyFill="1" applyBorder="1" applyAlignment="1">
      <alignment horizontal="center"/>
    </xf>
    <xf numFmtId="0" fontId="10" fillId="9" borderId="34" xfId="0" applyFont="1" applyFill="1" applyBorder="1" applyAlignment="1">
      <alignment horizontal="center" wrapText="1"/>
    </xf>
    <xf numFmtId="0" fontId="4" fillId="9" borderId="45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/>
    </xf>
    <xf numFmtId="0" fontId="10" fillId="9" borderId="51" xfId="0" applyFont="1" applyFill="1" applyBorder="1" applyAlignment="1">
      <alignment horizontal="center" wrapText="1"/>
    </xf>
    <xf numFmtId="0" fontId="4" fillId="9" borderId="47" xfId="0" applyFont="1" applyFill="1" applyBorder="1" applyAlignment="1">
      <alignment horizontal="center" vertical="center" wrapText="1"/>
    </xf>
    <xf numFmtId="0" fontId="4" fillId="9" borderId="28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 vertical="top" wrapText="1"/>
    </xf>
    <xf numFmtId="0" fontId="5" fillId="4" borderId="12" xfId="0" applyFont="1" applyFill="1" applyBorder="1" applyAlignment="1">
      <alignment horizontal="center"/>
    </xf>
    <xf numFmtId="0" fontId="5" fillId="12" borderId="5" xfId="0" applyFont="1" applyFill="1" applyBorder="1" applyAlignment="1">
      <alignment horizontal="center" vertical="center" wrapText="1"/>
    </xf>
    <xf numFmtId="0" fontId="5" fillId="12" borderId="12" xfId="0" applyFont="1" applyFill="1" applyBorder="1" applyAlignment="1">
      <alignment horizontal="center"/>
    </xf>
    <xf numFmtId="0" fontId="12" fillId="12" borderId="7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 vertical="top" wrapText="1"/>
    </xf>
    <xf numFmtId="0" fontId="0" fillId="0" borderId="0" xfId="0" applyFont="1" applyBorder="1" applyAlignment="1">
      <alignment vertical="top" wrapText="1"/>
    </xf>
    <xf numFmtId="0" fontId="10" fillId="9" borderId="35" xfId="0" applyFont="1" applyFill="1" applyBorder="1" applyAlignment="1">
      <alignment horizontal="center" wrapText="1"/>
    </xf>
    <xf numFmtId="0" fontId="8" fillId="0" borderId="8" xfId="0" applyFont="1" applyBorder="1" applyAlignment="1">
      <alignment horizontal="center" vertical="center" textRotation="90" wrapText="1"/>
    </xf>
    <xf numFmtId="0" fontId="8" fillId="0" borderId="48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textRotation="90" wrapText="1"/>
    </xf>
    <xf numFmtId="0" fontId="8" fillId="0" borderId="8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" fillId="9" borderId="7" xfId="0" applyFont="1" applyFill="1" applyBorder="1" applyAlignment="1">
      <alignment horizontal="center" vertical="top" wrapText="1"/>
    </xf>
    <xf numFmtId="0" fontId="1" fillId="9" borderId="1" xfId="0" applyFont="1" applyFill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0" fillId="0" borderId="0" xfId="0" applyFont="1" applyAlignment="1">
      <alignment horizontal="left" wrapText="1"/>
    </xf>
    <xf numFmtId="0" fontId="3" fillId="0" borderId="0" xfId="0" applyFont="1" applyBorder="1" applyAlignment="1">
      <alignment horizontal="center" vertical="top" wrapText="1"/>
    </xf>
    <xf numFmtId="0" fontId="1" fillId="9" borderId="8" xfId="0" applyFont="1" applyFill="1" applyBorder="1" applyAlignment="1">
      <alignment horizontal="center" vertical="center" wrapText="1"/>
    </xf>
    <xf numFmtId="0" fontId="1" fillId="9" borderId="31" xfId="0" applyFont="1" applyFill="1" applyBorder="1" applyAlignment="1">
      <alignment horizontal="center" vertical="center" wrapText="1"/>
    </xf>
    <xf numFmtId="0" fontId="1" fillId="9" borderId="13" xfId="0" applyFont="1" applyFill="1" applyBorder="1" applyAlignment="1">
      <alignment horizontal="center" vertical="center" wrapText="1"/>
    </xf>
    <xf numFmtId="0" fontId="1" fillId="9" borderId="15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textRotation="90" wrapText="1"/>
    </xf>
    <xf numFmtId="0" fontId="8" fillId="3" borderId="51" xfId="0" applyFont="1" applyFill="1" applyBorder="1" applyAlignment="1">
      <alignment horizontal="center" vertical="center" textRotation="90" wrapText="1"/>
    </xf>
    <xf numFmtId="0" fontId="8" fillId="3" borderId="36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top" wrapText="1"/>
    </xf>
    <xf numFmtId="0" fontId="3" fillId="8" borderId="1" xfId="0" applyFont="1" applyFill="1" applyBorder="1" applyAlignment="1">
      <alignment horizontal="center" vertical="top" wrapText="1"/>
    </xf>
    <xf numFmtId="0" fontId="3" fillId="8" borderId="2" xfId="0" applyFont="1" applyFill="1" applyBorder="1" applyAlignment="1">
      <alignment horizontal="center" vertical="top" wrapText="1"/>
    </xf>
    <xf numFmtId="0" fontId="3" fillId="6" borderId="7" xfId="0" applyFont="1" applyFill="1" applyBorder="1" applyAlignment="1">
      <alignment horizontal="center" vertical="top" wrapText="1"/>
    </xf>
    <xf numFmtId="0" fontId="3" fillId="6" borderId="1" xfId="0" applyFont="1" applyFill="1" applyBorder="1" applyAlignment="1">
      <alignment horizontal="center" vertical="top" wrapText="1"/>
    </xf>
    <xf numFmtId="0" fontId="3" fillId="6" borderId="2" xfId="0" applyFont="1" applyFill="1" applyBorder="1" applyAlignment="1">
      <alignment horizontal="center" vertical="top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 wrapText="1"/>
    </xf>
    <xf numFmtId="0" fontId="5" fillId="11" borderId="40" xfId="0" applyFont="1" applyFill="1" applyBorder="1" applyAlignment="1">
      <alignment horizontal="center"/>
    </xf>
    <xf numFmtId="0" fontId="5" fillId="11" borderId="39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 vertical="center" textRotation="90" wrapText="1"/>
    </xf>
    <xf numFmtId="0" fontId="8" fillId="3" borderId="4" xfId="0" applyFont="1" applyFill="1" applyBorder="1" applyAlignment="1">
      <alignment horizontal="center" vertical="center" textRotation="90" wrapText="1"/>
    </xf>
    <xf numFmtId="0" fontId="4" fillId="9" borderId="22" xfId="0" applyFont="1" applyFill="1" applyBorder="1" applyAlignment="1">
      <alignment horizontal="center"/>
    </xf>
    <xf numFmtId="0" fontId="4" fillId="9" borderId="23" xfId="0" applyFont="1" applyFill="1" applyBorder="1" applyAlignment="1">
      <alignment horizontal="center"/>
    </xf>
    <xf numFmtId="0" fontId="4" fillId="9" borderId="24" xfId="0" applyFont="1" applyFill="1" applyBorder="1" applyAlignment="1">
      <alignment horizontal="center"/>
    </xf>
    <xf numFmtId="0" fontId="4" fillId="9" borderId="26" xfId="0" applyFont="1" applyFill="1" applyBorder="1" applyAlignment="1">
      <alignment horizontal="center"/>
    </xf>
    <xf numFmtId="0" fontId="5" fillId="4" borderId="40" xfId="0" applyFont="1" applyFill="1" applyBorder="1" applyAlignment="1">
      <alignment horizontal="center"/>
    </xf>
    <xf numFmtId="0" fontId="5" fillId="4" borderId="39" xfId="0" applyFont="1" applyFill="1" applyBorder="1" applyAlignment="1">
      <alignment horizontal="center"/>
    </xf>
    <xf numFmtId="0" fontId="4" fillId="9" borderId="19" xfId="0" applyFont="1" applyFill="1" applyBorder="1" applyAlignment="1">
      <alignment horizontal="center"/>
    </xf>
    <xf numFmtId="0" fontId="4" fillId="9" borderId="21" xfId="0" applyFont="1" applyFill="1" applyBorder="1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3" xfId="0" applyFont="1" applyBorder="1" applyAlignment="1">
      <alignment horizontal="center" vertical="top" wrapText="1"/>
    </xf>
    <xf numFmtId="0" fontId="5" fillId="9" borderId="7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2" xfId="0" applyFont="1" applyFill="1" applyBorder="1" applyAlignment="1">
      <alignment horizontal="center" vertical="top" wrapText="1"/>
    </xf>
    <xf numFmtId="0" fontId="5" fillId="12" borderId="7" xfId="0" applyFont="1" applyFill="1" applyBorder="1" applyAlignment="1">
      <alignment horizontal="center" vertical="center" wrapText="1"/>
    </xf>
    <xf numFmtId="0" fontId="5" fillId="12" borderId="2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9" borderId="31" xfId="0" applyFont="1" applyFill="1" applyBorder="1" applyAlignment="1">
      <alignment horizontal="center" vertical="center" wrapText="1"/>
    </xf>
    <xf numFmtId="0" fontId="5" fillId="9" borderId="48" xfId="0" applyFont="1" applyFill="1" applyBorder="1" applyAlignment="1">
      <alignment horizontal="center" vertical="center" wrapText="1"/>
    </xf>
    <xf numFmtId="0" fontId="5" fillId="9" borderId="53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8" fillId="9" borderId="31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center" vertical="center" wrapText="1"/>
    </xf>
    <xf numFmtId="0" fontId="8" fillId="9" borderId="44" xfId="0" applyFont="1" applyFill="1" applyBorder="1" applyAlignment="1">
      <alignment horizontal="center" vertical="center" textRotation="90" wrapText="1"/>
    </xf>
    <xf numFmtId="0" fontId="8" fillId="9" borderId="45" xfId="0" applyFont="1" applyFill="1" applyBorder="1" applyAlignment="1">
      <alignment horizontal="center" vertical="center" textRotation="90" wrapText="1"/>
    </xf>
    <xf numFmtId="0" fontId="8" fillId="9" borderId="46" xfId="0" applyFont="1" applyFill="1" applyBorder="1" applyAlignment="1">
      <alignment horizontal="center" vertical="center" textRotation="90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12" borderId="7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/>
    </xf>
    <xf numFmtId="0" fontId="5" fillId="12" borderId="2" xfId="0" applyFont="1" applyFill="1" applyBorder="1" applyAlignment="1">
      <alignment horizontal="center"/>
    </xf>
    <xf numFmtId="0" fontId="5" fillId="9" borderId="13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wrapText="1"/>
    </xf>
    <xf numFmtId="0" fontId="8" fillId="3" borderId="41" xfId="0" applyFont="1" applyFill="1" applyBorder="1" applyAlignment="1">
      <alignment horizontal="center" vertical="center" textRotation="90" wrapText="1"/>
    </xf>
    <xf numFmtId="0" fontId="8" fillId="3" borderId="34" xfId="0" applyFont="1" applyFill="1" applyBorder="1" applyAlignment="1">
      <alignment horizontal="center" vertical="center" textRotation="90" wrapText="1"/>
    </xf>
    <xf numFmtId="0" fontId="8" fillId="3" borderId="35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EDE9B3"/>
      <color rgb="FFECE9B4"/>
      <color rgb="FFE5EEB2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949452</xdr:colOff>
      <xdr:row>0</xdr:row>
      <xdr:rowOff>847725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1" cstate="print"/>
        <a:srcRect l="53616" t="16301" r="2116" b="23511"/>
        <a:stretch>
          <a:fillRect/>
        </a:stretch>
      </xdr:blipFill>
      <xdr:spPr bwMode="auto">
        <a:xfrm>
          <a:off x="12172950" y="0"/>
          <a:ext cx="949452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952500</xdr:colOff>
      <xdr:row>0</xdr:row>
      <xdr:rowOff>819150</xdr:rowOff>
    </xdr:to>
    <xdr:pic>
      <xdr:nvPicPr>
        <xdr:cNvPr id="2" name="Imagem 1" descr="http://www.sc.gov.br/conteudo/governo/manualdeidentidade/Logogoverno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952500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755904</xdr:colOff>
      <xdr:row>0</xdr:row>
      <xdr:rowOff>752474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rcRect l="53616" t="16301" r="2116" b="23511"/>
        <a:stretch>
          <a:fillRect/>
        </a:stretch>
      </xdr:blipFill>
      <xdr:spPr bwMode="auto">
        <a:xfrm>
          <a:off x="11220451" y="0"/>
          <a:ext cx="755904" cy="7524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28576</xdr:colOff>
      <xdr:row>0</xdr:row>
      <xdr:rowOff>9525</xdr:rowOff>
    </xdr:from>
    <xdr:to>
      <xdr:col>0</xdr:col>
      <xdr:colOff>619125</xdr:colOff>
      <xdr:row>1</xdr:row>
      <xdr:rowOff>0</xdr:rowOff>
    </xdr:to>
    <xdr:pic>
      <xdr:nvPicPr>
        <xdr:cNvPr id="3" name="Imagem 2" descr="http://www.sc.gov.br/conteudo/governo/manualdeidentidade/Logogoverno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6" y="9525"/>
          <a:ext cx="847724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161924</xdr:rowOff>
    </xdr:from>
    <xdr:to>
      <xdr:col>5</xdr:col>
      <xdr:colOff>47625</xdr:colOff>
      <xdr:row>0</xdr:row>
      <xdr:rowOff>762000</xdr:rowOff>
    </xdr:to>
    <xdr:pic>
      <xdr:nvPicPr>
        <xdr:cNvPr id="4" name="Imagem 3"/>
        <xdr:cNvPicPr/>
      </xdr:nvPicPr>
      <xdr:blipFill>
        <a:blip xmlns:r="http://schemas.openxmlformats.org/officeDocument/2006/relationships" r:embed="rId1" cstate="print"/>
        <a:srcRect l="53616" t="16301" r="2116" b="23511"/>
        <a:stretch>
          <a:fillRect/>
        </a:stretch>
      </xdr:blipFill>
      <xdr:spPr bwMode="auto">
        <a:xfrm>
          <a:off x="4857750" y="161924"/>
          <a:ext cx="628650" cy="6000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123825</xdr:rowOff>
    </xdr:from>
    <xdr:to>
      <xdr:col>0</xdr:col>
      <xdr:colOff>752474</xdr:colOff>
      <xdr:row>0</xdr:row>
      <xdr:rowOff>752475</xdr:rowOff>
    </xdr:to>
    <xdr:pic>
      <xdr:nvPicPr>
        <xdr:cNvPr id="5" name="Imagem 4" descr="http://www.sc.gov.br/conteudo/governo/manualdeidentidade/Logogoverno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23825"/>
          <a:ext cx="752474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619125</xdr:colOff>
      <xdr:row>0</xdr:row>
      <xdr:rowOff>114299</xdr:rowOff>
    </xdr:from>
    <xdr:to>
      <xdr:col>4</xdr:col>
      <xdr:colOff>381000</xdr:colOff>
      <xdr:row>0</xdr:row>
      <xdr:rowOff>885824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rcRect l="53616" t="16301" r="2116" b="23511"/>
        <a:stretch>
          <a:fillRect/>
        </a:stretch>
      </xdr:blipFill>
      <xdr:spPr bwMode="auto">
        <a:xfrm>
          <a:off x="4914900" y="114299"/>
          <a:ext cx="685800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295276</xdr:colOff>
      <xdr:row>0</xdr:row>
      <xdr:rowOff>0</xdr:rowOff>
    </xdr:from>
    <xdr:to>
      <xdr:col>1</xdr:col>
      <xdr:colOff>19050</xdr:colOff>
      <xdr:row>0</xdr:row>
      <xdr:rowOff>885826</xdr:rowOff>
    </xdr:to>
    <xdr:pic>
      <xdr:nvPicPr>
        <xdr:cNvPr id="3" name="Imagem 2" descr="http://www.sc.gov.br/conteudo/governo/manualdeidentidade/Logogoverno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95276" y="0"/>
          <a:ext cx="628649" cy="8858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895350</xdr:colOff>
      <xdr:row>0</xdr:row>
      <xdr:rowOff>133350</xdr:rowOff>
    </xdr:from>
    <xdr:to>
      <xdr:col>4</xdr:col>
      <xdr:colOff>800100</xdr:colOff>
      <xdr:row>0</xdr:row>
      <xdr:rowOff>828675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rcRect l="53616" t="16301" r="2116" b="23511"/>
        <a:stretch>
          <a:fillRect/>
        </a:stretch>
      </xdr:blipFill>
      <xdr:spPr bwMode="auto">
        <a:xfrm>
          <a:off x="4867275" y="133350"/>
          <a:ext cx="86677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28576</xdr:colOff>
      <xdr:row>0</xdr:row>
      <xdr:rowOff>9524</xdr:rowOff>
    </xdr:from>
    <xdr:to>
      <xdr:col>0</xdr:col>
      <xdr:colOff>847725</xdr:colOff>
      <xdr:row>0</xdr:row>
      <xdr:rowOff>790575</xdr:rowOff>
    </xdr:to>
    <xdr:pic>
      <xdr:nvPicPr>
        <xdr:cNvPr id="3" name="Imagem 2" descr="http://www.sc.gov.br/conteudo/governo/manualdeidentidade/Logogoverno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6" y="9524"/>
          <a:ext cx="819149" cy="781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3"/>
  <sheetViews>
    <sheetView workbookViewId="0">
      <selection activeCell="A123" sqref="A123"/>
    </sheetView>
  </sheetViews>
  <sheetFormatPr defaultRowHeight="15"/>
  <cols>
    <col min="1" max="1" width="19.7109375" customWidth="1"/>
    <col min="2" max="2" width="42" customWidth="1"/>
    <col min="3" max="3" width="14.42578125" customWidth="1"/>
    <col min="4" max="4" width="14.28515625" customWidth="1"/>
    <col min="5" max="5" width="15.42578125" customWidth="1"/>
  </cols>
  <sheetData>
    <row r="1" spans="1:7" ht="90.75" customHeight="1">
      <c r="B1" s="210" t="s">
        <v>380</v>
      </c>
      <c r="C1" s="210"/>
      <c r="D1" s="210"/>
      <c r="E1" s="75"/>
    </row>
    <row r="2" spans="1:7" ht="36.75" customHeight="1">
      <c r="A2" s="209" t="s">
        <v>389</v>
      </c>
      <c r="B2" s="209"/>
      <c r="C2" s="209"/>
      <c r="D2" s="209"/>
      <c r="E2" s="209"/>
    </row>
    <row r="3" spans="1:7" ht="16.5" thickBot="1">
      <c r="A3" s="211" t="s">
        <v>1</v>
      </c>
      <c r="B3" s="211"/>
      <c r="C3" s="211"/>
      <c r="D3" s="211"/>
      <c r="E3" s="211"/>
    </row>
    <row r="4" spans="1:7" ht="23.25" customHeight="1" thickBot="1">
      <c r="A4" s="203" t="s">
        <v>381</v>
      </c>
      <c r="B4" s="204"/>
      <c r="C4" s="207" t="s">
        <v>339</v>
      </c>
      <c r="D4" s="208"/>
      <c r="E4" s="214" t="s">
        <v>374</v>
      </c>
    </row>
    <row r="5" spans="1:7" ht="65.25" customHeight="1" thickBot="1">
      <c r="A5" s="205"/>
      <c r="B5" s="206"/>
      <c r="C5" s="212" t="s">
        <v>224</v>
      </c>
      <c r="D5" s="213"/>
      <c r="E5" s="215"/>
      <c r="G5" t="s">
        <v>342</v>
      </c>
    </row>
    <row r="6" spans="1:7" ht="69.95" customHeight="1" thickBot="1">
      <c r="A6" s="113" t="s">
        <v>239</v>
      </c>
      <c r="B6" s="114" t="s">
        <v>2</v>
      </c>
      <c r="C6" s="122" t="s">
        <v>12</v>
      </c>
      <c r="D6" s="115" t="s">
        <v>340</v>
      </c>
      <c r="E6" s="78" t="s">
        <v>9</v>
      </c>
    </row>
    <row r="7" spans="1:7" ht="20.100000000000001" customHeight="1">
      <c r="A7" s="200" t="s">
        <v>261</v>
      </c>
      <c r="B7" s="66" t="s">
        <v>130</v>
      </c>
      <c r="C7" s="106">
        <v>1</v>
      </c>
      <c r="D7" s="123"/>
      <c r="E7" s="127">
        <v>1</v>
      </c>
    </row>
    <row r="8" spans="1:7" ht="20.100000000000001" customHeight="1">
      <c r="A8" s="201"/>
      <c r="B8" s="67" t="s">
        <v>131</v>
      </c>
      <c r="C8" s="107">
        <v>1</v>
      </c>
      <c r="D8" s="111"/>
      <c r="E8" s="121">
        <v>1</v>
      </c>
    </row>
    <row r="9" spans="1:7" ht="20.100000000000001" customHeight="1">
      <c r="A9" s="201"/>
      <c r="B9" s="67" t="s">
        <v>132</v>
      </c>
      <c r="C9" s="107">
        <v>1</v>
      </c>
      <c r="D9" s="116"/>
      <c r="E9" s="121">
        <v>1</v>
      </c>
    </row>
    <row r="10" spans="1:7" ht="20.100000000000001" customHeight="1">
      <c r="A10" s="201"/>
      <c r="B10" s="67" t="s">
        <v>133</v>
      </c>
      <c r="C10" s="107">
        <v>1</v>
      </c>
      <c r="D10" s="112"/>
      <c r="E10" s="121">
        <v>1</v>
      </c>
    </row>
    <row r="11" spans="1:7" ht="20.100000000000001" customHeight="1">
      <c r="A11" s="201"/>
      <c r="B11" s="67" t="s">
        <v>134</v>
      </c>
      <c r="C11" s="107">
        <v>1</v>
      </c>
      <c r="D11" s="111"/>
      <c r="E11" s="121">
        <v>1</v>
      </c>
    </row>
    <row r="12" spans="1:7" ht="20.100000000000001" customHeight="1">
      <c r="A12" s="201"/>
      <c r="B12" s="67" t="s">
        <v>135</v>
      </c>
      <c r="C12" s="107">
        <v>1</v>
      </c>
      <c r="D12" s="111"/>
      <c r="E12" s="121">
        <v>1</v>
      </c>
    </row>
    <row r="13" spans="1:7" ht="20.100000000000001" customHeight="1">
      <c r="A13" s="201"/>
      <c r="B13" s="67" t="s">
        <v>136</v>
      </c>
      <c r="C13" s="107">
        <v>1</v>
      </c>
      <c r="D13" s="116"/>
      <c r="E13" s="121">
        <v>1</v>
      </c>
    </row>
    <row r="14" spans="1:7" ht="20.100000000000001" customHeight="1">
      <c r="A14" s="201"/>
      <c r="B14" s="67" t="s">
        <v>137</v>
      </c>
      <c r="C14" s="107">
        <v>1</v>
      </c>
      <c r="D14" s="116"/>
      <c r="E14" s="121">
        <v>1</v>
      </c>
    </row>
    <row r="15" spans="1:7" ht="20.100000000000001" customHeight="1">
      <c r="A15" s="201"/>
      <c r="B15" s="67" t="s">
        <v>138</v>
      </c>
      <c r="C15" s="107">
        <v>1</v>
      </c>
      <c r="D15" s="112"/>
      <c r="E15" s="121">
        <v>1</v>
      </c>
    </row>
    <row r="16" spans="1:7" ht="20.100000000000001" customHeight="1">
      <c r="A16" s="201"/>
      <c r="B16" s="67" t="s">
        <v>139</v>
      </c>
      <c r="C16" s="107">
        <v>1</v>
      </c>
      <c r="D16" s="112"/>
      <c r="E16" s="121">
        <v>1</v>
      </c>
    </row>
    <row r="17" spans="1:5" ht="20.100000000000001" customHeight="1">
      <c r="A17" s="201"/>
      <c r="B17" s="67" t="s">
        <v>13</v>
      </c>
      <c r="C17" s="107">
        <v>1</v>
      </c>
      <c r="D17" s="116"/>
      <c r="E17" s="121">
        <v>1</v>
      </c>
    </row>
    <row r="18" spans="1:5" ht="20.100000000000001" customHeight="1">
      <c r="A18" s="201"/>
      <c r="B18" s="67" t="s">
        <v>14</v>
      </c>
      <c r="C18" s="107">
        <v>1</v>
      </c>
      <c r="D18" s="116"/>
      <c r="E18" s="121">
        <v>1</v>
      </c>
    </row>
    <row r="19" spans="1:5" ht="20.100000000000001" customHeight="1">
      <c r="A19" s="201"/>
      <c r="B19" s="67" t="s">
        <v>140</v>
      </c>
      <c r="C19" s="107">
        <v>1</v>
      </c>
      <c r="D19" s="116"/>
      <c r="E19" s="121">
        <v>1</v>
      </c>
    </row>
    <row r="20" spans="1:5" ht="20.100000000000001" customHeight="1">
      <c r="A20" s="201"/>
      <c r="B20" s="67" t="s">
        <v>141</v>
      </c>
      <c r="C20" s="107">
        <v>1</v>
      </c>
      <c r="D20" s="116"/>
      <c r="E20" s="121">
        <v>1</v>
      </c>
    </row>
    <row r="21" spans="1:5" ht="20.100000000000001" customHeight="1">
      <c r="A21" s="201"/>
      <c r="B21" s="67" t="s">
        <v>142</v>
      </c>
      <c r="C21" s="107">
        <v>1</v>
      </c>
      <c r="D21" s="116"/>
      <c r="E21" s="121">
        <v>1</v>
      </c>
    </row>
    <row r="22" spans="1:5" ht="20.100000000000001" customHeight="1">
      <c r="A22" s="201"/>
      <c r="B22" s="67" t="s">
        <v>143</v>
      </c>
      <c r="C22" s="107">
        <v>1</v>
      </c>
      <c r="D22" s="116"/>
      <c r="E22" s="121">
        <v>1</v>
      </c>
    </row>
    <row r="23" spans="1:5" ht="20.100000000000001" customHeight="1">
      <c r="A23" s="201"/>
      <c r="B23" s="67" t="s">
        <v>144</v>
      </c>
      <c r="C23" s="107">
        <v>1</v>
      </c>
      <c r="D23" s="116"/>
      <c r="E23" s="121">
        <v>1</v>
      </c>
    </row>
    <row r="24" spans="1:5" ht="20.100000000000001" customHeight="1">
      <c r="A24" s="201"/>
      <c r="B24" s="67" t="s">
        <v>145</v>
      </c>
      <c r="C24" s="107">
        <v>1</v>
      </c>
      <c r="D24" s="111"/>
      <c r="E24" s="121">
        <v>1</v>
      </c>
    </row>
    <row r="25" spans="1:5" ht="20.100000000000001" customHeight="1">
      <c r="A25" s="201"/>
      <c r="B25" s="67" t="s">
        <v>146</v>
      </c>
      <c r="C25" s="107">
        <v>1</v>
      </c>
      <c r="D25" s="111"/>
      <c r="E25" s="121">
        <v>1</v>
      </c>
    </row>
    <row r="26" spans="1:5" ht="20.100000000000001" customHeight="1">
      <c r="A26" s="201"/>
      <c r="B26" s="67" t="s">
        <v>147</v>
      </c>
      <c r="C26" s="107">
        <v>1</v>
      </c>
      <c r="D26" s="116"/>
      <c r="E26" s="121">
        <v>1</v>
      </c>
    </row>
    <row r="27" spans="1:5" ht="20.100000000000001" customHeight="1">
      <c r="A27" s="201"/>
      <c r="B27" s="67" t="s">
        <v>148</v>
      </c>
      <c r="C27" s="107">
        <v>1</v>
      </c>
      <c r="D27" s="117"/>
      <c r="E27" s="121">
        <v>1</v>
      </c>
    </row>
    <row r="28" spans="1:5" ht="20.100000000000001" customHeight="1">
      <c r="A28" s="201"/>
      <c r="B28" s="67" t="s">
        <v>149</v>
      </c>
      <c r="C28" s="107">
        <v>1</v>
      </c>
      <c r="D28" s="116"/>
      <c r="E28" s="121">
        <v>1</v>
      </c>
    </row>
    <row r="29" spans="1:5" ht="20.100000000000001" customHeight="1">
      <c r="A29" s="201"/>
      <c r="B29" s="67" t="s">
        <v>150</v>
      </c>
      <c r="C29" s="107">
        <v>1</v>
      </c>
      <c r="D29" s="112"/>
      <c r="E29" s="121">
        <v>1</v>
      </c>
    </row>
    <row r="30" spans="1:5" ht="20.100000000000001" customHeight="1">
      <c r="A30" s="201"/>
      <c r="B30" s="67" t="s">
        <v>264</v>
      </c>
      <c r="C30" s="107">
        <v>1</v>
      </c>
      <c r="D30" s="112"/>
      <c r="E30" s="121">
        <v>1</v>
      </c>
    </row>
    <row r="31" spans="1:5" ht="20.100000000000001" customHeight="1">
      <c r="A31" s="201"/>
      <c r="B31" s="67" t="s">
        <v>151</v>
      </c>
      <c r="C31" s="107">
        <v>1</v>
      </c>
      <c r="D31" s="111"/>
      <c r="E31" s="121">
        <v>1</v>
      </c>
    </row>
    <row r="32" spans="1:5" ht="20.100000000000001" customHeight="1">
      <c r="A32" s="201"/>
      <c r="B32" s="67" t="s">
        <v>152</v>
      </c>
      <c r="C32" s="107">
        <v>1</v>
      </c>
      <c r="D32" s="111"/>
      <c r="E32" s="121">
        <v>1</v>
      </c>
    </row>
    <row r="33" spans="1:10" ht="20.100000000000001" customHeight="1">
      <c r="A33" s="201"/>
      <c r="B33" s="67" t="s">
        <v>153</v>
      </c>
      <c r="C33" s="107">
        <v>1</v>
      </c>
      <c r="D33" s="116"/>
      <c r="E33" s="121">
        <v>1</v>
      </c>
    </row>
    <row r="34" spans="1:10" ht="20.100000000000001" customHeight="1">
      <c r="A34" s="201"/>
      <c r="B34" s="67" t="s">
        <v>17</v>
      </c>
      <c r="C34" s="107">
        <v>1</v>
      </c>
      <c r="D34" s="112"/>
      <c r="E34" s="121">
        <v>1</v>
      </c>
    </row>
    <row r="35" spans="1:10" ht="20.100000000000001" customHeight="1">
      <c r="A35" s="201"/>
      <c r="B35" s="67" t="s">
        <v>154</v>
      </c>
      <c r="C35" s="107">
        <v>1</v>
      </c>
      <c r="D35" s="112"/>
      <c r="E35" s="121">
        <v>1</v>
      </c>
    </row>
    <row r="36" spans="1:10" ht="20.100000000000001" customHeight="1">
      <c r="A36" s="201"/>
      <c r="B36" s="67" t="s">
        <v>155</v>
      </c>
      <c r="C36" s="107">
        <v>1</v>
      </c>
      <c r="D36" s="112"/>
      <c r="E36" s="121">
        <v>1</v>
      </c>
    </row>
    <row r="37" spans="1:10" ht="20.100000000000001" customHeight="1" thickBot="1">
      <c r="A37" s="202"/>
      <c r="B37" s="76" t="s">
        <v>156</v>
      </c>
      <c r="C37" s="108">
        <v>1</v>
      </c>
      <c r="D37" s="124"/>
      <c r="E37" s="128">
        <v>1</v>
      </c>
    </row>
    <row r="38" spans="1:10" ht="20.100000000000001" customHeight="1" thickBot="1">
      <c r="A38" s="105" t="s">
        <v>18</v>
      </c>
      <c r="B38" s="104">
        <v>31</v>
      </c>
      <c r="C38" s="125">
        <f>SUM(C7:C37)</f>
        <v>31</v>
      </c>
      <c r="D38" s="104"/>
      <c r="E38" s="104">
        <f>SUM(E7:E37)</f>
        <v>31</v>
      </c>
    </row>
    <row r="39" spans="1:10" ht="20.100000000000001" customHeight="1">
      <c r="A39" s="200" t="s">
        <v>260</v>
      </c>
      <c r="B39" s="66" t="s">
        <v>157</v>
      </c>
      <c r="C39" s="106">
        <v>1</v>
      </c>
      <c r="D39" s="112"/>
      <c r="E39" s="127">
        <v>1</v>
      </c>
    </row>
    <row r="40" spans="1:10" ht="20.100000000000001" customHeight="1">
      <c r="A40" s="201"/>
      <c r="B40" s="67" t="s">
        <v>158</v>
      </c>
      <c r="C40" s="107">
        <v>1</v>
      </c>
      <c r="D40" s="111"/>
      <c r="E40" s="121">
        <v>1</v>
      </c>
    </row>
    <row r="41" spans="1:10" ht="20.100000000000001" customHeight="1">
      <c r="A41" s="201"/>
      <c r="B41" s="67" t="s">
        <v>159</v>
      </c>
      <c r="C41" s="107">
        <v>1</v>
      </c>
      <c r="D41" s="116"/>
      <c r="E41" s="121">
        <v>1</v>
      </c>
    </row>
    <row r="42" spans="1:10" ht="20.100000000000001" customHeight="1">
      <c r="A42" s="201"/>
      <c r="B42" s="67" t="s">
        <v>38</v>
      </c>
      <c r="C42" s="107">
        <v>1</v>
      </c>
      <c r="D42" s="112"/>
      <c r="E42" s="121">
        <v>1</v>
      </c>
    </row>
    <row r="43" spans="1:10" ht="20.100000000000001" customHeight="1">
      <c r="A43" s="201"/>
      <c r="B43" s="110" t="s">
        <v>37</v>
      </c>
      <c r="C43" s="107">
        <v>1</v>
      </c>
      <c r="D43" s="111">
        <v>2</v>
      </c>
      <c r="E43" s="121">
        <v>3</v>
      </c>
    </row>
    <row r="44" spans="1:10" ht="20.100000000000001" customHeight="1">
      <c r="A44" s="201"/>
      <c r="B44" s="67" t="s">
        <v>160</v>
      </c>
      <c r="C44" s="107">
        <v>1</v>
      </c>
      <c r="D44" s="116"/>
      <c r="E44" s="121">
        <v>1</v>
      </c>
    </row>
    <row r="45" spans="1:10" ht="20.100000000000001" customHeight="1">
      <c r="A45" s="201"/>
      <c r="B45" s="67" t="s">
        <v>161</v>
      </c>
      <c r="C45" s="107">
        <v>1</v>
      </c>
      <c r="D45" s="112"/>
      <c r="E45" s="121">
        <v>1</v>
      </c>
    </row>
    <row r="46" spans="1:10" ht="20.100000000000001" customHeight="1">
      <c r="A46" s="201"/>
      <c r="B46" s="67" t="s">
        <v>36</v>
      </c>
      <c r="C46" s="107">
        <v>1</v>
      </c>
      <c r="D46" s="116"/>
      <c r="E46" s="121">
        <v>1</v>
      </c>
    </row>
    <row r="47" spans="1:10" ht="20.100000000000001" customHeight="1" thickBot="1">
      <c r="A47" s="201"/>
      <c r="B47" s="67" t="s">
        <v>35</v>
      </c>
      <c r="C47" s="107">
        <v>1</v>
      </c>
      <c r="D47" s="111"/>
      <c r="E47" s="121">
        <v>1</v>
      </c>
    </row>
    <row r="48" spans="1:10" ht="20.100000000000001" customHeight="1" thickBot="1">
      <c r="A48" s="201"/>
      <c r="B48" s="67" t="s">
        <v>162</v>
      </c>
      <c r="C48" s="107">
        <v>1</v>
      </c>
      <c r="D48" s="116"/>
      <c r="E48" s="121">
        <v>1</v>
      </c>
      <c r="J48" s="109"/>
    </row>
    <row r="49" spans="1:5" ht="20.100000000000001" customHeight="1">
      <c r="A49" s="201"/>
      <c r="B49" s="67" t="s">
        <v>34</v>
      </c>
      <c r="C49" s="107">
        <v>1</v>
      </c>
      <c r="D49" s="112"/>
      <c r="E49" s="121">
        <v>1</v>
      </c>
    </row>
    <row r="50" spans="1:5" ht="20.100000000000001" customHeight="1">
      <c r="A50" s="201"/>
      <c r="B50" s="67" t="s">
        <v>163</v>
      </c>
      <c r="C50" s="107">
        <v>1</v>
      </c>
      <c r="D50" s="111"/>
      <c r="E50" s="121">
        <v>1</v>
      </c>
    </row>
    <row r="51" spans="1:5" ht="20.100000000000001" customHeight="1">
      <c r="A51" s="201"/>
      <c r="B51" s="67" t="s">
        <v>164</v>
      </c>
      <c r="C51" s="107">
        <v>1</v>
      </c>
      <c r="D51" s="116"/>
      <c r="E51" s="121">
        <v>1</v>
      </c>
    </row>
    <row r="52" spans="1:5" ht="20.100000000000001" customHeight="1">
      <c r="A52" s="201"/>
      <c r="B52" s="67" t="s">
        <v>165</v>
      </c>
      <c r="C52" s="107">
        <v>1</v>
      </c>
      <c r="D52" s="112"/>
      <c r="E52" s="121">
        <v>1</v>
      </c>
    </row>
    <row r="53" spans="1:5" ht="20.100000000000001" customHeight="1">
      <c r="A53" s="201"/>
      <c r="B53" s="67" t="s">
        <v>166</v>
      </c>
      <c r="C53" s="107">
        <v>1</v>
      </c>
      <c r="D53" s="116"/>
      <c r="E53" s="121">
        <v>1</v>
      </c>
    </row>
    <row r="54" spans="1:5" ht="20.100000000000001" customHeight="1">
      <c r="A54" s="201"/>
      <c r="B54" s="67" t="s">
        <v>167</v>
      </c>
      <c r="C54" s="107">
        <v>1</v>
      </c>
      <c r="D54" s="116"/>
      <c r="E54" s="121">
        <v>1</v>
      </c>
    </row>
    <row r="55" spans="1:5" ht="20.100000000000001" customHeight="1">
      <c r="A55" s="201"/>
      <c r="B55" s="67" t="s">
        <v>33</v>
      </c>
      <c r="C55" s="107">
        <v>1</v>
      </c>
      <c r="D55" s="116"/>
      <c r="E55" s="121">
        <v>1</v>
      </c>
    </row>
    <row r="56" spans="1:5" ht="20.100000000000001" customHeight="1">
      <c r="A56" s="201"/>
      <c r="B56" s="67" t="s">
        <v>168</v>
      </c>
      <c r="C56" s="107">
        <v>1</v>
      </c>
      <c r="D56" s="116"/>
      <c r="E56" s="121">
        <v>1</v>
      </c>
    </row>
    <row r="57" spans="1:5" ht="20.100000000000001" customHeight="1">
      <c r="A57" s="201"/>
      <c r="B57" s="67" t="s">
        <v>169</v>
      </c>
      <c r="C57" s="107">
        <v>1</v>
      </c>
      <c r="D57" s="116"/>
      <c r="E57" s="121">
        <v>1</v>
      </c>
    </row>
    <row r="58" spans="1:5" ht="20.100000000000001" customHeight="1">
      <c r="A58" s="201"/>
      <c r="B58" s="67" t="s">
        <v>32</v>
      </c>
      <c r="C58" s="107">
        <v>1</v>
      </c>
      <c r="D58" s="116"/>
      <c r="E58" s="121">
        <v>1</v>
      </c>
    </row>
    <row r="59" spans="1:5" ht="20.100000000000001" customHeight="1">
      <c r="A59" s="201"/>
      <c r="B59" s="67" t="s">
        <v>170</v>
      </c>
      <c r="C59" s="107">
        <v>1</v>
      </c>
      <c r="D59" s="116"/>
      <c r="E59" s="121">
        <v>1</v>
      </c>
    </row>
    <row r="60" spans="1:5" ht="20.100000000000001" customHeight="1">
      <c r="A60" s="201"/>
      <c r="B60" s="67" t="s">
        <v>31</v>
      </c>
      <c r="C60" s="107">
        <v>1</v>
      </c>
      <c r="D60" s="116"/>
      <c r="E60" s="121">
        <v>1</v>
      </c>
    </row>
    <row r="61" spans="1:5" ht="20.100000000000001" customHeight="1">
      <c r="A61" s="201"/>
      <c r="B61" s="67" t="s">
        <v>171</v>
      </c>
      <c r="C61" s="107">
        <v>1</v>
      </c>
      <c r="D61" s="116"/>
      <c r="E61" s="121">
        <v>1</v>
      </c>
    </row>
    <row r="62" spans="1:5" ht="20.100000000000001" customHeight="1">
      <c r="A62" s="201"/>
      <c r="B62" s="67" t="s">
        <v>172</v>
      </c>
      <c r="C62" s="107">
        <v>1</v>
      </c>
      <c r="D62" s="116"/>
      <c r="E62" s="121">
        <v>1</v>
      </c>
    </row>
    <row r="63" spans="1:5" ht="20.100000000000001" customHeight="1">
      <c r="A63" s="201"/>
      <c r="B63" s="67" t="s">
        <v>173</v>
      </c>
      <c r="C63" s="107">
        <v>1</v>
      </c>
      <c r="D63" s="116"/>
      <c r="E63" s="121">
        <v>1</v>
      </c>
    </row>
    <row r="64" spans="1:5" ht="20.100000000000001" customHeight="1" thickBot="1">
      <c r="A64" s="202"/>
      <c r="B64" s="76" t="s">
        <v>174</v>
      </c>
      <c r="C64" s="108">
        <v>1</v>
      </c>
      <c r="D64" s="111"/>
      <c r="E64" s="128">
        <v>1</v>
      </c>
    </row>
    <row r="65" spans="1:5" ht="20.100000000000001" customHeight="1" thickBot="1">
      <c r="A65" s="105" t="s">
        <v>18</v>
      </c>
      <c r="B65" s="104">
        <v>26</v>
      </c>
      <c r="C65" s="104">
        <f t="shared" ref="C65" si="0">SUM(C39:C64)</f>
        <v>26</v>
      </c>
      <c r="D65" s="125">
        <v>2</v>
      </c>
      <c r="E65" s="104">
        <v>28</v>
      </c>
    </row>
    <row r="66" spans="1:5" ht="20.100000000000001" customHeight="1">
      <c r="A66" s="200" t="s">
        <v>259</v>
      </c>
      <c r="B66" s="66" t="s">
        <v>175</v>
      </c>
      <c r="C66" s="106">
        <v>1</v>
      </c>
      <c r="D66" s="112"/>
      <c r="E66" s="127">
        <v>1</v>
      </c>
    </row>
    <row r="67" spans="1:5" ht="20.100000000000001" customHeight="1">
      <c r="A67" s="201"/>
      <c r="B67" s="67" t="s">
        <v>176</v>
      </c>
      <c r="C67" s="107">
        <v>1</v>
      </c>
      <c r="D67" s="116"/>
      <c r="E67" s="121">
        <v>1</v>
      </c>
    </row>
    <row r="68" spans="1:5" ht="20.100000000000001" customHeight="1">
      <c r="A68" s="201"/>
      <c r="B68" s="67" t="s">
        <v>177</v>
      </c>
      <c r="C68" s="107">
        <v>1</v>
      </c>
      <c r="D68" s="116"/>
      <c r="E68" s="121">
        <v>1</v>
      </c>
    </row>
    <row r="69" spans="1:5" ht="20.100000000000001" customHeight="1">
      <c r="A69" s="201"/>
      <c r="B69" s="67" t="s">
        <v>30</v>
      </c>
      <c r="C69" s="107">
        <v>1</v>
      </c>
      <c r="D69" s="116"/>
      <c r="E69" s="121">
        <v>1</v>
      </c>
    </row>
    <row r="70" spans="1:5" ht="20.100000000000001" customHeight="1">
      <c r="A70" s="201"/>
      <c r="B70" s="67" t="s">
        <v>178</v>
      </c>
      <c r="C70" s="107">
        <v>1</v>
      </c>
      <c r="D70" s="116"/>
      <c r="E70" s="121">
        <v>1</v>
      </c>
    </row>
    <row r="71" spans="1:5" ht="20.100000000000001" customHeight="1">
      <c r="A71" s="201"/>
      <c r="B71" s="67" t="s">
        <v>29</v>
      </c>
      <c r="C71" s="107">
        <v>1</v>
      </c>
      <c r="D71" s="116"/>
      <c r="E71" s="121">
        <v>1</v>
      </c>
    </row>
    <row r="72" spans="1:5" ht="20.100000000000001" customHeight="1">
      <c r="A72" s="201"/>
      <c r="B72" s="67" t="s">
        <v>28</v>
      </c>
      <c r="C72" s="107">
        <v>1</v>
      </c>
      <c r="D72" s="116"/>
      <c r="E72" s="121">
        <v>1</v>
      </c>
    </row>
    <row r="73" spans="1:5" ht="20.100000000000001" customHeight="1">
      <c r="A73" s="201"/>
      <c r="B73" s="67" t="s">
        <v>27</v>
      </c>
      <c r="C73" s="107">
        <v>1</v>
      </c>
      <c r="D73" s="116"/>
      <c r="E73" s="121">
        <v>1</v>
      </c>
    </row>
    <row r="74" spans="1:5" ht="20.100000000000001" customHeight="1">
      <c r="A74" s="201"/>
      <c r="B74" s="67" t="s">
        <v>179</v>
      </c>
      <c r="C74" s="107">
        <v>1</v>
      </c>
      <c r="D74" s="116"/>
      <c r="E74" s="121">
        <v>1</v>
      </c>
    </row>
    <row r="75" spans="1:5" ht="20.100000000000001" customHeight="1">
      <c r="A75" s="201"/>
      <c r="B75" s="67" t="s">
        <v>180</v>
      </c>
      <c r="C75" s="107">
        <v>1</v>
      </c>
      <c r="D75" s="116"/>
      <c r="E75" s="121">
        <v>1</v>
      </c>
    </row>
    <row r="76" spans="1:5" ht="20.100000000000001" customHeight="1">
      <c r="A76" s="201"/>
      <c r="B76" s="67" t="s">
        <v>181</v>
      </c>
      <c r="C76" s="107">
        <v>1</v>
      </c>
      <c r="D76" s="116"/>
      <c r="E76" s="121">
        <v>1</v>
      </c>
    </row>
    <row r="77" spans="1:5" ht="20.100000000000001" customHeight="1">
      <c r="A77" s="201"/>
      <c r="B77" s="67" t="s">
        <v>182</v>
      </c>
      <c r="C77" s="107">
        <v>1</v>
      </c>
      <c r="D77" s="116"/>
      <c r="E77" s="121">
        <v>1</v>
      </c>
    </row>
    <row r="78" spans="1:5" ht="20.100000000000001" customHeight="1">
      <c r="A78" s="201"/>
      <c r="B78" s="67" t="s">
        <v>26</v>
      </c>
      <c r="C78" s="107">
        <v>1</v>
      </c>
      <c r="D78" s="116"/>
      <c r="E78" s="121">
        <v>1</v>
      </c>
    </row>
    <row r="79" spans="1:5" ht="20.100000000000001" customHeight="1">
      <c r="A79" s="201"/>
      <c r="B79" s="67" t="s">
        <v>183</v>
      </c>
      <c r="C79" s="107">
        <v>1</v>
      </c>
      <c r="D79" s="116"/>
      <c r="E79" s="121">
        <v>1</v>
      </c>
    </row>
    <row r="80" spans="1:5" ht="20.100000000000001" customHeight="1">
      <c r="A80" s="201"/>
      <c r="B80" s="67" t="s">
        <v>184</v>
      </c>
      <c r="C80" s="107">
        <v>1</v>
      </c>
      <c r="D80" s="116"/>
      <c r="E80" s="121">
        <v>1</v>
      </c>
    </row>
    <row r="81" spans="1:5" ht="20.100000000000001" customHeight="1">
      <c r="A81" s="201"/>
      <c r="B81" s="67" t="s">
        <v>22</v>
      </c>
      <c r="C81" s="107">
        <v>1</v>
      </c>
      <c r="D81" s="116"/>
      <c r="E81" s="121">
        <v>1</v>
      </c>
    </row>
    <row r="82" spans="1:5" ht="20.100000000000001" customHeight="1">
      <c r="A82" s="201"/>
      <c r="B82" s="67" t="s">
        <v>25</v>
      </c>
      <c r="C82" s="107">
        <v>1</v>
      </c>
      <c r="D82" s="116"/>
      <c r="E82" s="121">
        <v>1</v>
      </c>
    </row>
    <row r="83" spans="1:5" ht="20.100000000000001" customHeight="1">
      <c r="A83" s="201"/>
      <c r="B83" s="67" t="s">
        <v>24</v>
      </c>
      <c r="C83" s="107">
        <v>1</v>
      </c>
      <c r="D83" s="116"/>
      <c r="E83" s="121">
        <v>1</v>
      </c>
    </row>
    <row r="84" spans="1:5" ht="20.100000000000001" customHeight="1" thickBot="1">
      <c r="A84" s="202"/>
      <c r="B84" s="76" t="s">
        <v>23</v>
      </c>
      <c r="C84" s="108">
        <v>1</v>
      </c>
      <c r="D84" s="111"/>
      <c r="E84" s="128">
        <v>1</v>
      </c>
    </row>
    <row r="85" spans="1:5" ht="20.100000000000001" customHeight="1" thickBot="1">
      <c r="A85" s="113" t="s">
        <v>18</v>
      </c>
      <c r="B85" s="126">
        <v>19</v>
      </c>
      <c r="C85" s="104">
        <f t="shared" ref="C85" si="1">SUM(C66:C84)</f>
        <v>19</v>
      </c>
      <c r="D85" s="125"/>
      <c r="E85" s="104">
        <v>19</v>
      </c>
    </row>
    <row r="86" spans="1:5" ht="20.100000000000001" customHeight="1">
      <c r="A86" s="200" t="s">
        <v>280</v>
      </c>
      <c r="B86" s="66" t="s">
        <v>129</v>
      </c>
      <c r="C86" s="106">
        <v>1</v>
      </c>
      <c r="D86" s="112"/>
      <c r="E86" s="127">
        <v>1</v>
      </c>
    </row>
    <row r="87" spans="1:5" ht="20.100000000000001" customHeight="1">
      <c r="A87" s="201"/>
      <c r="B87" s="67" t="s">
        <v>128</v>
      </c>
      <c r="C87" s="107">
        <v>1</v>
      </c>
      <c r="D87" s="116"/>
      <c r="E87" s="121">
        <v>1</v>
      </c>
    </row>
    <row r="88" spans="1:5" ht="20.100000000000001" customHeight="1">
      <c r="A88" s="201"/>
      <c r="B88" s="67" t="s">
        <v>127</v>
      </c>
      <c r="C88" s="107">
        <v>1</v>
      </c>
      <c r="D88" s="116"/>
      <c r="E88" s="121">
        <v>1</v>
      </c>
    </row>
    <row r="89" spans="1:5" ht="20.100000000000001" customHeight="1">
      <c r="A89" s="201"/>
      <c r="B89" s="67" t="s">
        <v>126</v>
      </c>
      <c r="C89" s="107">
        <v>1</v>
      </c>
      <c r="D89" s="116"/>
      <c r="E89" s="121">
        <v>1</v>
      </c>
    </row>
    <row r="90" spans="1:5" ht="20.100000000000001" customHeight="1">
      <c r="A90" s="201"/>
      <c r="B90" s="110" t="s">
        <v>125</v>
      </c>
      <c r="C90" s="107">
        <v>1</v>
      </c>
      <c r="D90" s="116">
        <v>1</v>
      </c>
      <c r="E90" s="121">
        <v>2</v>
      </c>
    </row>
    <row r="91" spans="1:5" ht="20.100000000000001" customHeight="1">
      <c r="A91" s="201"/>
      <c r="B91" s="67" t="s">
        <v>124</v>
      </c>
      <c r="C91" s="107">
        <v>1</v>
      </c>
      <c r="D91" s="116"/>
      <c r="E91" s="121">
        <v>1</v>
      </c>
    </row>
    <row r="92" spans="1:5" ht="20.100000000000001" customHeight="1">
      <c r="A92" s="201"/>
      <c r="B92" s="67" t="s">
        <v>123</v>
      </c>
      <c r="C92" s="107">
        <v>1</v>
      </c>
      <c r="D92" s="116"/>
      <c r="E92" s="121">
        <v>1</v>
      </c>
    </row>
    <row r="93" spans="1:5" ht="20.100000000000001" customHeight="1">
      <c r="A93" s="201"/>
      <c r="B93" s="67" t="s">
        <v>122</v>
      </c>
      <c r="C93" s="107">
        <v>1</v>
      </c>
      <c r="D93" s="116"/>
      <c r="E93" s="121">
        <v>1</v>
      </c>
    </row>
    <row r="94" spans="1:5" ht="20.100000000000001" customHeight="1">
      <c r="A94" s="201"/>
      <c r="B94" s="67" t="s">
        <v>121</v>
      </c>
      <c r="C94" s="107">
        <v>1</v>
      </c>
      <c r="D94" s="116"/>
      <c r="E94" s="121">
        <v>1</v>
      </c>
    </row>
    <row r="95" spans="1:5" ht="20.100000000000001" customHeight="1">
      <c r="A95" s="201"/>
      <c r="B95" s="67" t="s">
        <v>120</v>
      </c>
      <c r="C95" s="107">
        <v>1</v>
      </c>
      <c r="D95" s="116"/>
      <c r="E95" s="121">
        <v>1</v>
      </c>
    </row>
    <row r="96" spans="1:5" ht="20.100000000000001" customHeight="1">
      <c r="A96" s="201"/>
      <c r="B96" s="67" t="s">
        <v>119</v>
      </c>
      <c r="C96" s="107">
        <v>1</v>
      </c>
      <c r="D96" s="116"/>
      <c r="E96" s="121">
        <v>1</v>
      </c>
    </row>
    <row r="97" spans="1:5" ht="20.100000000000001" customHeight="1">
      <c r="A97" s="201"/>
      <c r="B97" s="67" t="s">
        <v>118</v>
      </c>
      <c r="C97" s="107">
        <v>1</v>
      </c>
      <c r="D97" s="116"/>
      <c r="E97" s="121">
        <v>1</v>
      </c>
    </row>
    <row r="98" spans="1:5" ht="20.100000000000001" customHeight="1">
      <c r="A98" s="201"/>
      <c r="B98" s="67" t="s">
        <v>117</v>
      </c>
      <c r="C98" s="107">
        <v>1</v>
      </c>
      <c r="D98" s="116"/>
      <c r="E98" s="121">
        <v>1</v>
      </c>
    </row>
    <row r="99" spans="1:5" ht="20.100000000000001" customHeight="1">
      <c r="A99" s="201"/>
      <c r="B99" s="67" t="s">
        <v>116</v>
      </c>
      <c r="C99" s="107">
        <v>1</v>
      </c>
      <c r="D99" s="116"/>
      <c r="E99" s="121">
        <v>1</v>
      </c>
    </row>
    <row r="100" spans="1:5" ht="20.100000000000001" customHeight="1">
      <c r="A100" s="201"/>
      <c r="B100" s="67" t="s">
        <v>115</v>
      </c>
      <c r="C100" s="107">
        <v>1</v>
      </c>
      <c r="D100" s="116"/>
      <c r="E100" s="121">
        <v>1</v>
      </c>
    </row>
    <row r="101" spans="1:5" ht="20.100000000000001" customHeight="1">
      <c r="A101" s="201"/>
      <c r="B101" s="67" t="s">
        <v>372</v>
      </c>
      <c r="C101" s="107">
        <v>1</v>
      </c>
      <c r="D101" s="116"/>
      <c r="E101" s="121">
        <v>1</v>
      </c>
    </row>
    <row r="102" spans="1:5" ht="20.100000000000001" customHeight="1">
      <c r="A102" s="201"/>
      <c r="B102" s="67" t="s">
        <v>41</v>
      </c>
      <c r="C102" s="107">
        <v>1</v>
      </c>
      <c r="D102" s="116"/>
      <c r="E102" s="121">
        <v>1</v>
      </c>
    </row>
    <row r="103" spans="1:5" ht="20.100000000000001" customHeight="1" thickBot="1">
      <c r="A103" s="202"/>
      <c r="B103" s="76" t="s">
        <v>42</v>
      </c>
      <c r="C103" s="108">
        <v>1</v>
      </c>
      <c r="D103" s="111"/>
      <c r="E103" s="128">
        <v>1</v>
      </c>
    </row>
    <row r="104" spans="1:5" ht="20.100000000000001" customHeight="1" thickBot="1">
      <c r="A104" s="113" t="s">
        <v>18</v>
      </c>
      <c r="B104" s="115">
        <v>18</v>
      </c>
      <c r="C104" s="113">
        <f t="shared" ref="C104:D104" si="2">SUM(C86:C103)</f>
        <v>18</v>
      </c>
      <c r="D104" s="113">
        <f t="shared" si="2"/>
        <v>1</v>
      </c>
      <c r="E104" s="115">
        <v>19</v>
      </c>
    </row>
    <row r="105" spans="1:5" ht="20.100000000000001" customHeight="1">
      <c r="A105" s="200" t="s">
        <v>262</v>
      </c>
      <c r="B105" s="66" t="s">
        <v>185</v>
      </c>
      <c r="C105" s="106">
        <v>1</v>
      </c>
      <c r="D105" s="112"/>
      <c r="E105" s="127">
        <v>1</v>
      </c>
    </row>
    <row r="106" spans="1:5" ht="20.100000000000001" customHeight="1">
      <c r="A106" s="201"/>
      <c r="B106" s="67" t="s">
        <v>186</v>
      </c>
      <c r="C106" s="107">
        <v>1</v>
      </c>
      <c r="D106" s="116"/>
      <c r="E106" s="121">
        <v>1</v>
      </c>
    </row>
    <row r="107" spans="1:5" ht="20.100000000000001" customHeight="1">
      <c r="A107" s="201"/>
      <c r="B107" s="67" t="s">
        <v>187</v>
      </c>
      <c r="C107" s="107">
        <v>1</v>
      </c>
      <c r="D107" s="116"/>
      <c r="E107" s="121">
        <v>1</v>
      </c>
    </row>
    <row r="108" spans="1:5" ht="20.100000000000001" customHeight="1">
      <c r="A108" s="201"/>
      <c r="B108" s="67" t="s">
        <v>188</v>
      </c>
      <c r="C108" s="107">
        <v>1</v>
      </c>
      <c r="D108" s="116"/>
      <c r="E108" s="121">
        <v>1</v>
      </c>
    </row>
    <row r="109" spans="1:5" ht="20.100000000000001" customHeight="1">
      <c r="A109" s="201"/>
      <c r="B109" s="67" t="s">
        <v>189</v>
      </c>
      <c r="C109" s="107">
        <v>1</v>
      </c>
      <c r="D109" s="116"/>
      <c r="E109" s="121">
        <v>1</v>
      </c>
    </row>
    <row r="110" spans="1:5" ht="20.100000000000001" customHeight="1">
      <c r="A110" s="201"/>
      <c r="B110" s="67" t="s">
        <v>190</v>
      </c>
      <c r="C110" s="107">
        <v>1</v>
      </c>
      <c r="D110" s="116"/>
      <c r="E110" s="121">
        <v>1</v>
      </c>
    </row>
    <row r="111" spans="1:5" ht="20.100000000000001" customHeight="1">
      <c r="A111" s="201"/>
      <c r="B111" s="67" t="s">
        <v>191</v>
      </c>
      <c r="C111" s="107">
        <v>1</v>
      </c>
      <c r="D111" s="116"/>
      <c r="E111" s="121">
        <v>1</v>
      </c>
    </row>
    <row r="112" spans="1:5" ht="20.100000000000001" customHeight="1">
      <c r="A112" s="201"/>
      <c r="B112" s="67" t="s">
        <v>192</v>
      </c>
      <c r="C112" s="107">
        <v>1</v>
      </c>
      <c r="D112" s="116"/>
      <c r="E112" s="121">
        <v>1</v>
      </c>
    </row>
    <row r="113" spans="1:5" ht="20.100000000000001" customHeight="1">
      <c r="A113" s="201"/>
      <c r="B113" s="67" t="s">
        <v>193</v>
      </c>
      <c r="C113" s="107">
        <v>1</v>
      </c>
      <c r="D113" s="116"/>
      <c r="E113" s="121">
        <v>1</v>
      </c>
    </row>
    <row r="114" spans="1:5" ht="20.100000000000001" customHeight="1">
      <c r="A114" s="201"/>
      <c r="B114" s="67" t="s">
        <v>194</v>
      </c>
      <c r="C114" s="107">
        <v>1</v>
      </c>
      <c r="D114" s="116"/>
      <c r="E114" s="121">
        <v>1</v>
      </c>
    </row>
    <row r="115" spans="1:5" ht="20.100000000000001" customHeight="1">
      <c r="A115" s="201"/>
      <c r="B115" s="67" t="s">
        <v>195</v>
      </c>
      <c r="C115" s="107">
        <v>1</v>
      </c>
      <c r="D115" s="116"/>
      <c r="E115" s="121">
        <v>1</v>
      </c>
    </row>
    <row r="116" spans="1:5" ht="20.100000000000001" customHeight="1">
      <c r="A116" s="201"/>
      <c r="B116" s="67" t="s">
        <v>196</v>
      </c>
      <c r="C116" s="107">
        <v>1</v>
      </c>
      <c r="D116" s="116"/>
      <c r="E116" s="121">
        <v>1</v>
      </c>
    </row>
    <row r="117" spans="1:5" ht="20.100000000000001" customHeight="1">
      <c r="A117" s="201"/>
      <c r="B117" s="67" t="s">
        <v>197</v>
      </c>
      <c r="C117" s="107">
        <v>1</v>
      </c>
      <c r="D117" s="116"/>
      <c r="E117" s="121">
        <v>1</v>
      </c>
    </row>
    <row r="118" spans="1:5" ht="20.100000000000001" customHeight="1">
      <c r="A118" s="201"/>
      <c r="B118" s="67" t="s">
        <v>198</v>
      </c>
      <c r="C118" s="107">
        <v>1</v>
      </c>
      <c r="D118" s="116"/>
      <c r="E118" s="121">
        <v>1</v>
      </c>
    </row>
    <row r="119" spans="1:5" ht="20.100000000000001" customHeight="1">
      <c r="A119" s="201"/>
      <c r="B119" s="67" t="s">
        <v>199</v>
      </c>
      <c r="C119" s="107">
        <v>1</v>
      </c>
      <c r="D119" s="116"/>
      <c r="E119" s="121">
        <v>1</v>
      </c>
    </row>
    <row r="120" spans="1:5" ht="20.100000000000001" customHeight="1">
      <c r="A120" s="201"/>
      <c r="B120" s="67" t="s">
        <v>202</v>
      </c>
      <c r="C120" s="107">
        <v>1</v>
      </c>
      <c r="D120" s="116"/>
      <c r="E120" s="121">
        <v>1</v>
      </c>
    </row>
    <row r="121" spans="1:5" ht="20.100000000000001" customHeight="1" thickBot="1">
      <c r="A121" s="202"/>
      <c r="B121" s="76" t="s">
        <v>200</v>
      </c>
      <c r="C121" s="108">
        <v>1</v>
      </c>
      <c r="D121" s="111"/>
      <c r="E121" s="128">
        <v>1</v>
      </c>
    </row>
    <row r="122" spans="1:5" ht="20.100000000000001" customHeight="1" thickBot="1">
      <c r="A122" s="113" t="s">
        <v>18</v>
      </c>
      <c r="B122" s="104" t="s">
        <v>376</v>
      </c>
      <c r="C122" s="105">
        <f t="shared" ref="C122:E122" si="3">SUM(C105:C121)</f>
        <v>17</v>
      </c>
      <c r="D122" s="105"/>
      <c r="E122" s="104">
        <f t="shared" si="3"/>
        <v>17</v>
      </c>
    </row>
    <row r="123" spans="1:5" ht="20.100000000000001" customHeight="1" thickBot="1">
      <c r="A123" s="118" t="s">
        <v>391</v>
      </c>
      <c r="B123" s="119" t="s">
        <v>377</v>
      </c>
      <c r="C123" s="120">
        <v>111</v>
      </c>
      <c r="D123" s="119">
        <v>3</v>
      </c>
      <c r="E123" s="103">
        <v>114</v>
      </c>
    </row>
  </sheetData>
  <mergeCells count="12">
    <mergeCell ref="C4:D4"/>
    <mergeCell ref="A2:E2"/>
    <mergeCell ref="B1:D1"/>
    <mergeCell ref="A39:A64"/>
    <mergeCell ref="A3:E3"/>
    <mergeCell ref="C5:D5"/>
    <mergeCell ref="E4:E5"/>
    <mergeCell ref="A105:A121"/>
    <mergeCell ref="A66:A84"/>
    <mergeCell ref="A86:A103"/>
    <mergeCell ref="A7:A37"/>
    <mergeCell ref="A4:B5"/>
  </mergeCells>
  <pageMargins left="0.59055118110236227" right="0.15748031496062992" top="0.31496062992125984" bottom="0.19685039370078741" header="0.15748031496062992" footer="0.19685039370078741"/>
  <pageSetup paperSize="9" scale="70" orientation="portrait" r:id="rId1"/>
  <rowBreaks count="3" manualBreakCount="3">
    <brk id="38" max="16383" man="1"/>
    <brk id="65" max="16383" man="1"/>
    <brk id="10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7"/>
  <sheetViews>
    <sheetView topLeftCell="A2" workbookViewId="0">
      <selection activeCell="G9" sqref="G9"/>
    </sheetView>
  </sheetViews>
  <sheetFormatPr defaultRowHeight="15"/>
  <cols>
    <col min="1" max="1" width="14.7109375" style="4" customWidth="1"/>
    <col min="2" max="2" width="27.7109375" style="4" customWidth="1"/>
    <col min="3" max="3" width="9.140625" style="4" customWidth="1"/>
    <col min="4" max="4" width="18.140625" style="4" customWidth="1"/>
    <col min="5" max="5" width="11.85546875" style="4" customWidth="1"/>
    <col min="6" max="16384" width="9.140625" style="4"/>
  </cols>
  <sheetData>
    <row r="1" spans="1:5" ht="68.25" customHeight="1">
      <c r="B1" s="219" t="s">
        <v>263</v>
      </c>
      <c r="C1" s="219"/>
      <c r="D1" s="219"/>
      <c r="E1" s="79"/>
    </row>
    <row r="2" spans="1:5" ht="26.25">
      <c r="A2" s="220" t="s">
        <v>0</v>
      </c>
      <c r="B2" s="220"/>
      <c r="C2" s="220"/>
      <c r="D2" s="220"/>
      <c r="E2" s="220"/>
    </row>
    <row r="3" spans="1:5" ht="15.75">
      <c r="A3" s="221" t="s">
        <v>1</v>
      </c>
      <c r="B3" s="221"/>
      <c r="C3" s="221"/>
      <c r="D3" s="221"/>
      <c r="E3" s="221"/>
    </row>
    <row r="5" spans="1:5" ht="15.75" thickBot="1"/>
    <row r="6" spans="1:5" ht="16.5" customHeight="1" thickBot="1">
      <c r="A6" s="203" t="s">
        <v>274</v>
      </c>
      <c r="B6" s="204"/>
      <c r="C6" s="222" t="s">
        <v>221</v>
      </c>
      <c r="D6" s="223"/>
      <c r="E6" s="224" t="s">
        <v>238</v>
      </c>
    </row>
    <row r="7" spans="1:5" ht="79.5" customHeight="1" thickBot="1">
      <c r="A7" s="205"/>
      <c r="B7" s="206"/>
      <c r="C7" s="226" t="s">
        <v>224</v>
      </c>
      <c r="D7" s="227"/>
      <c r="E7" s="225"/>
    </row>
    <row r="8" spans="1:5" ht="30.75" thickBot="1">
      <c r="A8" s="24" t="s">
        <v>239</v>
      </c>
      <c r="B8" s="24" t="s">
        <v>2</v>
      </c>
      <c r="C8" s="77" t="s">
        <v>12</v>
      </c>
      <c r="D8" s="85" t="s">
        <v>227</v>
      </c>
      <c r="E8" s="78" t="s">
        <v>9</v>
      </c>
    </row>
    <row r="9" spans="1:5" ht="45" customHeight="1">
      <c r="A9" s="216" t="s">
        <v>275</v>
      </c>
      <c r="B9" s="87" t="s">
        <v>281</v>
      </c>
      <c r="C9" s="72">
        <v>1</v>
      </c>
      <c r="D9" s="73">
        <f>SUM(C9)</f>
        <v>1</v>
      </c>
      <c r="E9" s="62" t="e">
        <f>SUM(#REF!,#REF!,D9,#REF!,#REF!)</f>
        <v>#REF!</v>
      </c>
    </row>
    <row r="10" spans="1:5">
      <c r="A10" s="216"/>
      <c r="B10" s="81" t="s">
        <v>282</v>
      </c>
      <c r="C10" s="46">
        <v>1</v>
      </c>
      <c r="D10" s="47">
        <f t="shared" ref="D10:D22" si="0">SUM(C10)</f>
        <v>1</v>
      </c>
      <c r="E10" s="69" t="e">
        <f>SUM(#REF!,#REF!,D10,#REF!,#REF!)</f>
        <v>#REF!</v>
      </c>
    </row>
    <row r="11" spans="1:5" ht="30">
      <c r="A11" s="216"/>
      <c r="B11" s="81" t="s">
        <v>102</v>
      </c>
      <c r="C11" s="46">
        <v>2</v>
      </c>
      <c r="D11" s="47">
        <f t="shared" si="0"/>
        <v>2</v>
      </c>
      <c r="E11" s="69" t="e">
        <f>SUM(#REF!,#REF!,D11,#REF!,#REF!)</f>
        <v>#REF!</v>
      </c>
    </row>
    <row r="12" spans="1:5">
      <c r="A12" s="216"/>
      <c r="B12" s="81" t="s">
        <v>283</v>
      </c>
      <c r="C12" s="46">
        <v>1</v>
      </c>
      <c r="D12" s="47">
        <f t="shared" si="0"/>
        <v>1</v>
      </c>
      <c r="E12" s="69" t="e">
        <f>SUM(#REF!,#REF!,D12,#REF!,#REF!)</f>
        <v>#REF!</v>
      </c>
    </row>
    <row r="13" spans="1:5">
      <c r="A13" s="216"/>
      <c r="B13" s="81" t="s">
        <v>284</v>
      </c>
      <c r="C13" s="46">
        <v>1</v>
      </c>
      <c r="D13" s="47">
        <f t="shared" si="0"/>
        <v>1</v>
      </c>
      <c r="E13" s="69" t="e">
        <f>SUM(#REF!,#REF!,D13,#REF!,#REF!)</f>
        <v>#REF!</v>
      </c>
    </row>
    <row r="14" spans="1:5">
      <c r="A14" s="216"/>
      <c r="B14" s="81" t="s">
        <v>285</v>
      </c>
      <c r="C14" s="46">
        <v>2</v>
      </c>
      <c r="D14" s="47">
        <f t="shared" si="0"/>
        <v>2</v>
      </c>
      <c r="E14" s="69" t="e">
        <f>SUM(#REF!,#REF!,D14,#REF!,#REF!)</f>
        <v>#REF!</v>
      </c>
    </row>
    <row r="15" spans="1:5">
      <c r="A15" s="216"/>
      <c r="B15" s="81" t="s">
        <v>286</v>
      </c>
      <c r="C15" s="46">
        <v>1</v>
      </c>
      <c r="D15" s="47">
        <f t="shared" si="0"/>
        <v>1</v>
      </c>
      <c r="E15" s="69" t="e">
        <f>SUM(#REF!,#REF!,D15,#REF!,#REF!)</f>
        <v>#REF!</v>
      </c>
    </row>
    <row r="16" spans="1:5">
      <c r="A16" s="216"/>
      <c r="B16" s="81" t="s">
        <v>287</v>
      </c>
      <c r="C16" s="46">
        <v>1</v>
      </c>
      <c r="D16" s="47">
        <f t="shared" si="0"/>
        <v>1</v>
      </c>
      <c r="E16" s="69" t="e">
        <f>SUM(#REF!,#REF!,D16,#REF!,#REF!)</f>
        <v>#REF!</v>
      </c>
    </row>
    <row r="17" spans="1:5" ht="30">
      <c r="A17" s="216"/>
      <c r="B17" s="81" t="s">
        <v>288</v>
      </c>
      <c r="C17" s="46">
        <v>1</v>
      </c>
      <c r="D17" s="47">
        <f t="shared" si="0"/>
        <v>1</v>
      </c>
      <c r="E17" s="69" t="e">
        <f>SUM(#REF!,#REF!,D17,#REF!,#REF!)</f>
        <v>#REF!</v>
      </c>
    </row>
    <row r="18" spans="1:5">
      <c r="A18" s="216"/>
      <c r="B18" s="81" t="s">
        <v>289</v>
      </c>
      <c r="C18" s="46">
        <v>1</v>
      </c>
      <c r="D18" s="47">
        <f t="shared" si="0"/>
        <v>1</v>
      </c>
      <c r="E18" s="69" t="e">
        <f>SUM(#REF!,#REF!,D18,#REF!,#REF!)</f>
        <v>#REF!</v>
      </c>
    </row>
    <row r="19" spans="1:5">
      <c r="A19" s="216"/>
      <c r="B19" s="81" t="s">
        <v>290</v>
      </c>
      <c r="C19" s="46">
        <v>1</v>
      </c>
      <c r="D19" s="47">
        <f t="shared" si="0"/>
        <v>1</v>
      </c>
      <c r="E19" s="69" t="e">
        <f>SUM(#REF!,#REF!,D19,#REF!,#REF!)</f>
        <v>#REF!</v>
      </c>
    </row>
    <row r="20" spans="1:5" ht="30">
      <c r="A20" s="216"/>
      <c r="B20" s="81" t="s">
        <v>103</v>
      </c>
      <c r="C20" s="46">
        <v>1</v>
      </c>
      <c r="D20" s="47">
        <f t="shared" si="0"/>
        <v>1</v>
      </c>
      <c r="E20" s="69" t="e">
        <f>SUM(#REF!,#REF!,D20,#REF!,#REF!)</f>
        <v>#REF!</v>
      </c>
    </row>
    <row r="21" spans="1:5" ht="30">
      <c r="A21" s="216"/>
      <c r="B21" s="81" t="s">
        <v>104</v>
      </c>
      <c r="C21" s="46">
        <v>2</v>
      </c>
      <c r="D21" s="47">
        <f t="shared" si="0"/>
        <v>2</v>
      </c>
      <c r="E21" s="69" t="e">
        <f>SUM(#REF!,#REF!,D21,#REF!,#REF!)</f>
        <v>#REF!</v>
      </c>
    </row>
    <row r="22" spans="1:5" ht="15.75" thickBot="1">
      <c r="A22" s="216"/>
      <c r="B22" s="86" t="s">
        <v>291</v>
      </c>
      <c r="C22" s="71">
        <v>1</v>
      </c>
      <c r="D22" s="74">
        <f t="shared" si="0"/>
        <v>1</v>
      </c>
      <c r="E22" s="70" t="e">
        <f>SUM(#REF!,#REF!,D22,#REF!,#REF!)</f>
        <v>#REF!</v>
      </c>
    </row>
    <row r="23" spans="1:5" ht="15.75" thickBot="1">
      <c r="A23" s="91" t="s">
        <v>18</v>
      </c>
      <c r="B23" s="78" t="s">
        <v>105</v>
      </c>
      <c r="C23" s="89">
        <f t="shared" ref="C23" si="1">SUM(C9:C22)</f>
        <v>17</v>
      </c>
      <c r="D23" s="63">
        <f>SUM(D9:D22)</f>
        <v>17</v>
      </c>
      <c r="E23" s="88" t="e">
        <f>SUM(#REF!,#REF!,D23,#REF!,#REF!)</f>
        <v>#REF!</v>
      </c>
    </row>
    <row r="24" spans="1:5" ht="15" customHeight="1">
      <c r="A24" s="216" t="s">
        <v>276</v>
      </c>
      <c r="B24" s="87" t="s">
        <v>106</v>
      </c>
      <c r="C24" s="72">
        <v>1</v>
      </c>
      <c r="D24" s="73">
        <f>SUM(C24)</f>
        <v>1</v>
      </c>
      <c r="E24" s="62" t="e">
        <f>SUM(#REF!,#REF!,D24,#REF!,#REF!)</f>
        <v>#REF!</v>
      </c>
    </row>
    <row r="25" spans="1:5" ht="30">
      <c r="A25" s="216"/>
      <c r="B25" s="81" t="s">
        <v>107</v>
      </c>
      <c r="C25" s="46">
        <v>1</v>
      </c>
      <c r="D25" s="47">
        <f t="shared" ref="D25:D36" si="2">SUM(C25)</f>
        <v>1</v>
      </c>
      <c r="E25" s="69" t="e">
        <f>SUM(#REF!,#REF!,D25,#REF!,#REF!)</f>
        <v>#REF!</v>
      </c>
    </row>
    <row r="26" spans="1:5">
      <c r="A26" s="216"/>
      <c r="B26" s="81" t="s">
        <v>108</v>
      </c>
      <c r="C26" s="46">
        <v>1</v>
      </c>
      <c r="D26" s="47">
        <f t="shared" si="2"/>
        <v>1</v>
      </c>
      <c r="E26" s="69" t="e">
        <f>SUM(#REF!,#REF!,D26,#REF!,#REF!)</f>
        <v>#REF!</v>
      </c>
    </row>
    <row r="27" spans="1:5">
      <c r="A27" s="216"/>
      <c r="B27" s="81" t="s">
        <v>292</v>
      </c>
      <c r="C27" s="46">
        <v>1</v>
      </c>
      <c r="D27" s="47">
        <f t="shared" si="2"/>
        <v>1</v>
      </c>
      <c r="E27" s="69" t="e">
        <f>SUM(#REF!,#REF!,D27,#REF!,#REF!)</f>
        <v>#REF!</v>
      </c>
    </row>
    <row r="28" spans="1:5">
      <c r="A28" s="216"/>
      <c r="B28" s="81" t="s">
        <v>293</v>
      </c>
      <c r="C28" s="46">
        <v>1</v>
      </c>
      <c r="D28" s="47">
        <f t="shared" si="2"/>
        <v>1</v>
      </c>
      <c r="E28" s="69" t="e">
        <f>SUM(#REF!,#REF!,D28,#REF!,#REF!)</f>
        <v>#REF!</v>
      </c>
    </row>
    <row r="29" spans="1:5">
      <c r="A29" s="216"/>
      <c r="B29" s="81" t="s">
        <v>294</v>
      </c>
      <c r="C29" s="46">
        <v>1</v>
      </c>
      <c r="D29" s="47">
        <f t="shared" si="2"/>
        <v>1</v>
      </c>
      <c r="E29" s="69" t="e">
        <f>SUM(#REF!,#REF!,D29,#REF!,#REF!)</f>
        <v>#REF!</v>
      </c>
    </row>
    <row r="30" spans="1:5">
      <c r="A30" s="216"/>
      <c r="B30" s="81" t="s">
        <v>295</v>
      </c>
      <c r="C30" s="46">
        <v>1</v>
      </c>
      <c r="D30" s="47">
        <f t="shared" si="2"/>
        <v>1</v>
      </c>
      <c r="E30" s="69" t="e">
        <f>SUM(#REF!,#REF!,D30,#REF!,#REF!)</f>
        <v>#REF!</v>
      </c>
    </row>
    <row r="31" spans="1:5" ht="30">
      <c r="A31" s="216"/>
      <c r="B31" s="81" t="s">
        <v>296</v>
      </c>
      <c r="C31" s="46">
        <v>2</v>
      </c>
      <c r="D31" s="47">
        <f t="shared" si="2"/>
        <v>2</v>
      </c>
      <c r="E31" s="69" t="e">
        <f>SUM(#REF!,#REF!,D31,#REF!,#REF!)</f>
        <v>#REF!</v>
      </c>
    </row>
    <row r="32" spans="1:5">
      <c r="A32" s="216"/>
      <c r="B32" s="81" t="s">
        <v>297</v>
      </c>
      <c r="C32" s="46">
        <v>2</v>
      </c>
      <c r="D32" s="47">
        <f t="shared" si="2"/>
        <v>2</v>
      </c>
      <c r="E32" s="69" t="e">
        <f>SUM(#REF!,#REF!,D32,#REF!,#REF!)</f>
        <v>#REF!</v>
      </c>
    </row>
    <row r="33" spans="1:5" ht="30">
      <c r="A33" s="216"/>
      <c r="B33" s="81" t="s">
        <v>298</v>
      </c>
      <c r="C33" s="46">
        <v>1</v>
      </c>
      <c r="D33" s="47">
        <f t="shared" si="2"/>
        <v>1</v>
      </c>
      <c r="E33" s="69" t="e">
        <f>SUM(#REF!,#REF!,D33,#REF!,#REF!)</f>
        <v>#REF!</v>
      </c>
    </row>
    <row r="34" spans="1:5" ht="30">
      <c r="A34" s="216"/>
      <c r="B34" s="81" t="s">
        <v>299</v>
      </c>
      <c r="C34" s="46">
        <v>1</v>
      </c>
      <c r="D34" s="47">
        <f t="shared" si="2"/>
        <v>1</v>
      </c>
      <c r="E34" s="69" t="e">
        <f>SUM(#REF!,#REF!,D34,#REF!,#REF!)</f>
        <v>#REF!</v>
      </c>
    </row>
    <row r="35" spans="1:5" ht="30">
      <c r="A35" s="216"/>
      <c r="B35" s="81" t="s">
        <v>300</v>
      </c>
      <c r="C35" s="46">
        <v>1</v>
      </c>
      <c r="D35" s="47">
        <f t="shared" si="2"/>
        <v>1</v>
      </c>
      <c r="E35" s="69" t="e">
        <f>SUM(#REF!,#REF!,D35,#REF!,#REF!)</f>
        <v>#REF!</v>
      </c>
    </row>
    <row r="36" spans="1:5" ht="15.75" thickBot="1">
      <c r="A36" s="216"/>
      <c r="B36" s="86" t="s">
        <v>301</v>
      </c>
      <c r="C36" s="71">
        <v>1</v>
      </c>
      <c r="D36" s="74">
        <f t="shared" si="2"/>
        <v>1</v>
      </c>
      <c r="E36" s="70" t="e">
        <f>SUM(#REF!,#REF!,D36,#REF!,#REF!)</f>
        <v>#REF!</v>
      </c>
    </row>
    <row r="37" spans="1:5" ht="15.75" thickBot="1">
      <c r="A37" s="91" t="s">
        <v>18</v>
      </c>
      <c r="B37" s="78" t="s">
        <v>109</v>
      </c>
      <c r="C37" s="89">
        <f t="shared" ref="C37:D37" si="3">SUM(C24:C36)</f>
        <v>15</v>
      </c>
      <c r="D37" s="63">
        <f t="shared" si="3"/>
        <v>15</v>
      </c>
      <c r="E37" s="88" t="e">
        <f>SUM(#REF!,#REF!,D37,#REF!,#REF!)</f>
        <v>#REF!</v>
      </c>
    </row>
    <row r="38" spans="1:5" ht="45" customHeight="1">
      <c r="A38" s="216" t="s">
        <v>277</v>
      </c>
      <c r="B38" s="87" t="s">
        <v>110</v>
      </c>
      <c r="C38" s="72">
        <v>2</v>
      </c>
      <c r="D38" s="73">
        <f>SUM(C38)</f>
        <v>2</v>
      </c>
      <c r="E38" s="62" t="e">
        <f>SUM(#REF!,#REF!,D38,#REF!,#REF!)</f>
        <v>#REF!</v>
      </c>
    </row>
    <row r="39" spans="1:5" ht="30">
      <c r="A39" s="216"/>
      <c r="B39" s="81" t="s">
        <v>302</v>
      </c>
      <c r="C39" s="46">
        <v>1</v>
      </c>
      <c r="D39" s="47">
        <f t="shared" ref="D39:D49" si="4">SUM(C39)</f>
        <v>1</v>
      </c>
      <c r="E39" s="69" t="e">
        <f>SUM(#REF!,#REF!,D39,#REF!,#REF!)</f>
        <v>#REF!</v>
      </c>
    </row>
    <row r="40" spans="1:5">
      <c r="A40" s="216"/>
      <c r="B40" s="81" t="s">
        <v>303</v>
      </c>
      <c r="C40" s="46">
        <v>1</v>
      </c>
      <c r="D40" s="47">
        <f t="shared" si="4"/>
        <v>1</v>
      </c>
      <c r="E40" s="69" t="e">
        <f>SUM(#REF!,#REF!,D40,#REF!,#REF!)</f>
        <v>#REF!</v>
      </c>
    </row>
    <row r="41" spans="1:5">
      <c r="A41" s="216"/>
      <c r="B41" s="81" t="s">
        <v>304</v>
      </c>
      <c r="C41" s="46">
        <v>2</v>
      </c>
      <c r="D41" s="47">
        <f t="shared" si="4"/>
        <v>2</v>
      </c>
      <c r="E41" s="69" t="e">
        <f>SUM(#REF!,#REF!,D41,#REF!,#REF!)</f>
        <v>#REF!</v>
      </c>
    </row>
    <row r="42" spans="1:5">
      <c r="A42" s="216"/>
      <c r="B42" s="81" t="s">
        <v>305</v>
      </c>
      <c r="C42" s="46">
        <v>2</v>
      </c>
      <c r="D42" s="47">
        <f t="shared" si="4"/>
        <v>2</v>
      </c>
      <c r="E42" s="69" t="e">
        <f>SUM(#REF!,#REF!,D42,#REF!,#REF!)</f>
        <v>#REF!</v>
      </c>
    </row>
    <row r="43" spans="1:5">
      <c r="A43" s="216"/>
      <c r="B43" s="81" t="s">
        <v>306</v>
      </c>
      <c r="C43" s="46">
        <v>1</v>
      </c>
      <c r="D43" s="47">
        <f t="shared" si="4"/>
        <v>1</v>
      </c>
      <c r="E43" s="69" t="e">
        <f>SUM(#REF!,#REF!,D43,#REF!,#REF!)</f>
        <v>#REF!</v>
      </c>
    </row>
    <row r="44" spans="1:5">
      <c r="A44" s="216"/>
      <c r="B44" s="81" t="s">
        <v>307</v>
      </c>
      <c r="C44" s="46">
        <v>2</v>
      </c>
      <c r="D44" s="47">
        <f t="shared" si="4"/>
        <v>2</v>
      </c>
      <c r="E44" s="69" t="e">
        <f>SUM(#REF!,#REF!,D44,#REF!,#REF!)</f>
        <v>#REF!</v>
      </c>
    </row>
    <row r="45" spans="1:5">
      <c r="A45" s="216"/>
      <c r="B45" s="81" t="s">
        <v>308</v>
      </c>
      <c r="C45" s="46">
        <v>1</v>
      </c>
      <c r="D45" s="47">
        <f t="shared" si="4"/>
        <v>1</v>
      </c>
      <c r="E45" s="69" t="e">
        <f>SUM(#REF!,#REF!,D45,#REF!,#REF!)</f>
        <v>#REF!</v>
      </c>
    </row>
    <row r="46" spans="1:5">
      <c r="A46" s="216"/>
      <c r="B46" s="81" t="s">
        <v>309</v>
      </c>
      <c r="C46" s="46">
        <v>1</v>
      </c>
      <c r="D46" s="47">
        <f t="shared" si="4"/>
        <v>1</v>
      </c>
      <c r="E46" s="69" t="e">
        <f>SUM(#REF!,#REF!,D46,#REF!,#REF!)</f>
        <v>#REF!</v>
      </c>
    </row>
    <row r="47" spans="1:5" ht="30">
      <c r="A47" s="216"/>
      <c r="B47" s="81" t="s">
        <v>310</v>
      </c>
      <c r="C47" s="46">
        <v>2</v>
      </c>
      <c r="D47" s="47">
        <f t="shared" si="4"/>
        <v>2</v>
      </c>
      <c r="E47" s="69" t="e">
        <f>SUM(#REF!,#REF!,D47,#REF!,#REF!)</f>
        <v>#REF!</v>
      </c>
    </row>
    <row r="48" spans="1:5">
      <c r="A48" s="216"/>
      <c r="B48" s="81" t="s">
        <v>311</v>
      </c>
      <c r="C48" s="46">
        <v>1</v>
      </c>
      <c r="D48" s="47">
        <f t="shared" si="4"/>
        <v>1</v>
      </c>
      <c r="E48" s="69" t="e">
        <f>SUM(#REF!,#REF!,D48,#REF!,#REF!)</f>
        <v>#REF!</v>
      </c>
    </row>
    <row r="49" spans="1:5" ht="15.75" thickBot="1">
      <c r="A49" s="216"/>
      <c r="B49" s="81" t="s">
        <v>312</v>
      </c>
      <c r="C49" s="46">
        <v>1</v>
      </c>
      <c r="D49" s="47">
        <f t="shared" si="4"/>
        <v>1</v>
      </c>
      <c r="E49" s="70" t="e">
        <f>SUM(#REF!,#REF!,D49,#REF!,#REF!)</f>
        <v>#REF!</v>
      </c>
    </row>
    <row r="50" spans="1:5" ht="15.75" thickBot="1">
      <c r="A50" s="90" t="s">
        <v>18</v>
      </c>
      <c r="B50" s="82" t="s">
        <v>69</v>
      </c>
      <c r="C50" s="83">
        <f t="shared" ref="C50" si="5">SUM(C38:C49)</f>
        <v>17</v>
      </c>
      <c r="D50" s="84">
        <f>SUM(D38:D49)</f>
        <v>17</v>
      </c>
      <c r="E50" s="88" t="e">
        <f>SUM(#REF!,#REF!,D50,#REF!,#REF!)</f>
        <v>#REF!</v>
      </c>
    </row>
    <row r="51" spans="1:5" ht="24.75" customHeight="1">
      <c r="A51" s="217" t="s">
        <v>278</v>
      </c>
      <c r="B51" s="81" t="s">
        <v>203</v>
      </c>
      <c r="C51" s="46">
        <v>1</v>
      </c>
      <c r="D51" s="47">
        <f>SUM(C51)</f>
        <v>1</v>
      </c>
      <c r="E51" s="62" t="e">
        <f>SUM(#REF!,#REF!,D51,#REF!,#REF!)</f>
        <v>#REF!</v>
      </c>
    </row>
    <row r="52" spans="1:5">
      <c r="A52" s="216"/>
      <c r="B52" s="81" t="s">
        <v>204</v>
      </c>
      <c r="C52" s="46">
        <v>1</v>
      </c>
      <c r="D52" s="47">
        <f t="shared" ref="D52:D63" si="6">SUM(C52)</f>
        <v>1</v>
      </c>
      <c r="E52" s="69" t="e">
        <f>SUM(#REF!,#REF!,D52,#REF!,#REF!)</f>
        <v>#REF!</v>
      </c>
    </row>
    <row r="53" spans="1:5" ht="19.5" customHeight="1">
      <c r="A53" s="216"/>
      <c r="B53" s="81" t="s">
        <v>205</v>
      </c>
      <c r="C53" s="46">
        <v>1</v>
      </c>
      <c r="D53" s="47">
        <f t="shared" si="6"/>
        <v>1</v>
      </c>
      <c r="E53" s="69" t="e">
        <f>SUM(#REF!,#REF!,D53,#REF!,#REF!)</f>
        <v>#REF!</v>
      </c>
    </row>
    <row r="54" spans="1:5">
      <c r="A54" s="216"/>
      <c r="B54" s="81" t="s">
        <v>206</v>
      </c>
      <c r="C54" s="46">
        <v>2</v>
      </c>
      <c r="D54" s="47">
        <f t="shared" si="6"/>
        <v>2</v>
      </c>
      <c r="E54" s="69" t="e">
        <f>SUM(#REF!,#REF!,D54,#REF!,#REF!)</f>
        <v>#REF!</v>
      </c>
    </row>
    <row r="55" spans="1:5">
      <c r="A55" s="216"/>
      <c r="B55" s="81" t="s">
        <v>207</v>
      </c>
      <c r="C55" s="46">
        <v>1</v>
      </c>
      <c r="D55" s="47">
        <f t="shared" si="6"/>
        <v>1</v>
      </c>
      <c r="E55" s="69" t="e">
        <f>SUM(#REF!,#REF!,D55,#REF!,#REF!)</f>
        <v>#REF!</v>
      </c>
    </row>
    <row r="56" spans="1:5">
      <c r="A56" s="216"/>
      <c r="B56" s="81" t="s">
        <v>208</v>
      </c>
      <c r="C56" s="46">
        <v>2</v>
      </c>
      <c r="D56" s="47">
        <f t="shared" si="6"/>
        <v>2</v>
      </c>
      <c r="E56" s="69" t="e">
        <f>SUM(#REF!,#REF!,D56,#REF!,#REF!)</f>
        <v>#REF!</v>
      </c>
    </row>
    <row r="57" spans="1:5" ht="30" customHeight="1">
      <c r="A57" s="216"/>
      <c r="B57" s="81" t="s">
        <v>209</v>
      </c>
      <c r="C57" s="46">
        <v>1</v>
      </c>
      <c r="D57" s="47">
        <f t="shared" si="6"/>
        <v>1</v>
      </c>
      <c r="E57" s="69" t="e">
        <f>SUM(#REF!,#REF!,D57,#REF!,#REF!)</f>
        <v>#REF!</v>
      </c>
    </row>
    <row r="58" spans="1:5">
      <c r="A58" s="216"/>
      <c r="B58" s="81" t="s">
        <v>210</v>
      </c>
      <c r="C58" s="46">
        <v>1</v>
      </c>
      <c r="D58" s="47">
        <f t="shared" si="6"/>
        <v>1</v>
      </c>
      <c r="E58" s="69" t="e">
        <f>SUM(#REF!,#REF!,D58,#REF!,#REF!)</f>
        <v>#REF!</v>
      </c>
    </row>
    <row r="59" spans="1:5">
      <c r="A59" s="216"/>
      <c r="B59" s="81" t="s">
        <v>211</v>
      </c>
      <c r="C59" s="46">
        <v>2</v>
      </c>
      <c r="D59" s="47">
        <f t="shared" si="6"/>
        <v>2</v>
      </c>
      <c r="E59" s="69" t="e">
        <f>SUM(#REF!,#REF!,D59,#REF!,#REF!)</f>
        <v>#REF!</v>
      </c>
    </row>
    <row r="60" spans="1:5">
      <c r="A60" s="216"/>
      <c r="B60" s="81" t="s">
        <v>212</v>
      </c>
      <c r="C60" s="46">
        <v>1</v>
      </c>
      <c r="D60" s="47">
        <f t="shared" si="6"/>
        <v>1</v>
      </c>
      <c r="E60" s="69" t="e">
        <f>SUM(#REF!,#REF!,D60,#REF!,#REF!)</f>
        <v>#REF!</v>
      </c>
    </row>
    <row r="61" spans="1:5" ht="24" customHeight="1">
      <c r="A61" s="216"/>
      <c r="B61" s="81" t="s">
        <v>213</v>
      </c>
      <c r="C61" s="46">
        <v>1</v>
      </c>
      <c r="D61" s="47">
        <f t="shared" si="6"/>
        <v>1</v>
      </c>
      <c r="E61" s="69" t="e">
        <f>SUM(#REF!,#REF!,D61,#REF!,#REF!)</f>
        <v>#REF!</v>
      </c>
    </row>
    <row r="62" spans="1:5">
      <c r="A62" s="216"/>
      <c r="B62" s="81" t="s">
        <v>214</v>
      </c>
      <c r="C62" s="46">
        <v>1</v>
      </c>
      <c r="D62" s="47">
        <f t="shared" si="6"/>
        <v>1</v>
      </c>
      <c r="E62" s="69" t="e">
        <f>SUM(#REF!,#REF!,D62,#REF!,#REF!)</f>
        <v>#REF!</v>
      </c>
    </row>
    <row r="63" spans="1:5" ht="15.75" thickBot="1">
      <c r="A63" s="218"/>
      <c r="B63" s="81" t="s">
        <v>215</v>
      </c>
      <c r="C63" s="46">
        <v>1</v>
      </c>
      <c r="D63" s="47">
        <f t="shared" si="6"/>
        <v>1</v>
      </c>
      <c r="E63" s="70" t="e">
        <f>SUM(#REF!,#REF!,D63,#REF!,#REF!)</f>
        <v>#REF!</v>
      </c>
    </row>
    <row r="64" spans="1:5" ht="16.5" thickBot="1">
      <c r="A64" s="80" t="s">
        <v>18</v>
      </c>
      <c r="B64" s="68" t="s">
        <v>109</v>
      </c>
      <c r="C64" s="64">
        <f t="shared" ref="C64" si="7">SUM(C51:C63)</f>
        <v>16</v>
      </c>
      <c r="D64" s="65">
        <f>SUM(D51:D63)</f>
        <v>16</v>
      </c>
      <c r="E64" s="88" t="e">
        <f>SUM(#REF!,#REF!,D64,#REF!,#REF!)</f>
        <v>#REF!</v>
      </c>
    </row>
    <row r="65" spans="1:5" ht="16.5" thickBot="1">
      <c r="A65" s="98" t="s">
        <v>337</v>
      </c>
      <c r="B65" s="99" t="s">
        <v>114</v>
      </c>
      <c r="C65" s="100" t="e">
        <f>SUM(#REF!,C64,C50,C37,C23)</f>
        <v>#REF!</v>
      </c>
      <c r="D65" s="101" t="e">
        <f>SUM(#REF!,D64,D50,D37,D23)</f>
        <v>#REF!</v>
      </c>
      <c r="E65" s="96" t="e">
        <f>SUM(#REF!,#REF!,D65,#REF!,#REF!)</f>
        <v>#REF!</v>
      </c>
    </row>
    <row r="66" spans="1:5" ht="15.75" thickBot="1">
      <c r="B66" s="94" t="s">
        <v>336</v>
      </c>
      <c r="C66" s="95">
        <v>7</v>
      </c>
      <c r="D66" s="61">
        <f>C66</f>
        <v>7</v>
      </c>
      <c r="E66" s="88">
        <v>21</v>
      </c>
    </row>
    <row r="67" spans="1:5" ht="15.75" thickBot="1">
      <c r="A67" s="92" t="s">
        <v>338</v>
      </c>
      <c r="B67" s="78"/>
      <c r="C67" s="78" t="e">
        <f t="shared" ref="C67:E67" si="8">SUM(C65,C66)</f>
        <v>#REF!</v>
      </c>
      <c r="D67" s="78" t="e">
        <f t="shared" si="8"/>
        <v>#REF!</v>
      </c>
      <c r="E67" s="78" t="e">
        <f t="shared" si="8"/>
        <v>#REF!</v>
      </c>
    </row>
  </sheetData>
  <mergeCells count="11">
    <mergeCell ref="A9:A22"/>
    <mergeCell ref="A24:A36"/>
    <mergeCell ref="A38:A49"/>
    <mergeCell ref="A51:A63"/>
    <mergeCell ref="B1:D1"/>
    <mergeCell ref="A2:E2"/>
    <mergeCell ref="A3:E3"/>
    <mergeCell ref="A6:B7"/>
    <mergeCell ref="C6:D6"/>
    <mergeCell ref="E6:E7"/>
    <mergeCell ref="C7:D7"/>
  </mergeCells>
  <pageMargins left="0.51181102362204722" right="0.51181102362204722" top="0.35433070866141736" bottom="0.27559055118110237" header="0.31496062992125984" footer="0.31496062992125984"/>
  <pageSetup paperSize="9" scale="64" orientation="landscape" r:id="rId1"/>
  <rowBreaks count="2" manualBreakCount="2">
    <brk id="23" max="16383" man="1"/>
    <brk id="5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S122"/>
  <sheetViews>
    <sheetView topLeftCell="A46" workbookViewId="0">
      <selection activeCell="B5" sqref="B5:S5"/>
    </sheetView>
  </sheetViews>
  <sheetFormatPr defaultRowHeight="15"/>
  <cols>
    <col min="1" max="1" width="11.7109375" style="51" customWidth="1"/>
    <col min="2" max="2" width="12" customWidth="1"/>
    <col min="3" max="3" width="17.7109375" customWidth="1"/>
    <col min="4" max="4" width="7" customWidth="1"/>
    <col min="5" max="5" width="8.7109375" customWidth="1"/>
    <col min="6" max="6" width="7.42578125" customWidth="1"/>
    <col min="7" max="7" width="7" customWidth="1"/>
    <col min="8" max="8" width="7.140625" customWidth="1"/>
    <col min="9" max="9" width="7.42578125" customWidth="1"/>
    <col min="10" max="10" width="8.85546875" customWidth="1"/>
    <col min="11" max="11" width="7.85546875" customWidth="1"/>
    <col min="15" max="15" width="9.140625" customWidth="1"/>
    <col min="16" max="16" width="8.28515625" customWidth="1"/>
    <col min="17" max="17" width="7.5703125" customWidth="1"/>
    <col min="18" max="18" width="9.28515625" customWidth="1"/>
    <col min="19" max="19" width="10.42578125" customWidth="1"/>
  </cols>
  <sheetData>
    <row r="2" spans="1:19" ht="26.25">
      <c r="B2" s="8"/>
      <c r="C2" s="9"/>
      <c r="D2" s="239"/>
      <c r="E2" s="239"/>
      <c r="F2" s="239" t="s">
        <v>0</v>
      </c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</row>
    <row r="3" spans="1:19" ht="15.75">
      <c r="B3" s="211" t="s">
        <v>1</v>
      </c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</row>
    <row r="4" spans="1:19" ht="15.75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ht="26.25">
      <c r="B5" s="239" t="s">
        <v>226</v>
      </c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</row>
    <row r="6" spans="1:19" ht="16.5" thickBot="1"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16.5" customHeight="1" thickBot="1">
      <c r="B7" s="10"/>
      <c r="C7" s="10"/>
      <c r="D7" s="228" t="s">
        <v>220</v>
      </c>
      <c r="E7" s="229"/>
      <c r="F7" s="229"/>
      <c r="G7" s="229"/>
      <c r="H7" s="229"/>
      <c r="I7" s="229"/>
      <c r="J7" s="229"/>
      <c r="K7" s="230"/>
      <c r="L7" s="231" t="s">
        <v>221</v>
      </c>
      <c r="M7" s="232"/>
      <c r="N7" s="232"/>
      <c r="O7" s="232"/>
      <c r="P7" s="232"/>
      <c r="Q7" s="232"/>
      <c r="R7" s="233"/>
      <c r="S7" s="234" t="s">
        <v>201</v>
      </c>
    </row>
    <row r="8" spans="1:19" ht="92.25" customHeight="1" thickBot="1">
      <c r="A8" s="236" t="s">
        <v>236</v>
      </c>
      <c r="B8" s="237"/>
      <c r="C8" s="238"/>
      <c r="D8" s="240" t="s">
        <v>225</v>
      </c>
      <c r="E8" s="241"/>
      <c r="F8" s="241"/>
      <c r="G8" s="241"/>
      <c r="H8" s="241"/>
      <c r="I8" s="242"/>
      <c r="J8" s="240" t="s">
        <v>223</v>
      </c>
      <c r="K8" s="243"/>
      <c r="L8" s="244" t="s">
        <v>228</v>
      </c>
      <c r="M8" s="245"/>
      <c r="N8" s="246"/>
      <c r="O8" s="247" t="s">
        <v>229</v>
      </c>
      <c r="P8" s="248"/>
      <c r="Q8" s="244" t="s">
        <v>230</v>
      </c>
      <c r="R8" s="246"/>
      <c r="S8" s="235"/>
    </row>
    <row r="9" spans="1:19" ht="63.75">
      <c r="A9" s="58" t="s">
        <v>233</v>
      </c>
      <c r="B9" s="59" t="s">
        <v>231</v>
      </c>
      <c r="C9" s="60" t="s">
        <v>2</v>
      </c>
      <c r="D9" s="11" t="s">
        <v>3</v>
      </c>
      <c r="E9" s="20" t="s">
        <v>10</v>
      </c>
      <c r="F9" s="20" t="s">
        <v>4</v>
      </c>
      <c r="G9" s="12" t="s">
        <v>11</v>
      </c>
      <c r="H9" s="13" t="s">
        <v>6</v>
      </c>
      <c r="I9" s="14" t="s">
        <v>5</v>
      </c>
      <c r="J9" s="27" t="s">
        <v>7</v>
      </c>
      <c r="K9" s="15" t="s">
        <v>5</v>
      </c>
      <c r="L9" s="28" t="s">
        <v>12</v>
      </c>
      <c r="M9" s="29" t="s">
        <v>8</v>
      </c>
      <c r="N9" s="16" t="s">
        <v>5</v>
      </c>
      <c r="O9" s="44" t="s">
        <v>3</v>
      </c>
      <c r="P9" s="45" t="s">
        <v>227</v>
      </c>
      <c r="Q9" s="43" t="s">
        <v>222</v>
      </c>
      <c r="R9" s="16" t="s">
        <v>227</v>
      </c>
      <c r="S9" s="50" t="s">
        <v>9</v>
      </c>
    </row>
    <row r="10" spans="1:19" ht="45">
      <c r="A10" s="56" t="s">
        <v>235</v>
      </c>
      <c r="B10" s="52" t="s">
        <v>232</v>
      </c>
      <c r="C10" s="30" t="s">
        <v>185</v>
      </c>
      <c r="D10" s="11">
        <v>1</v>
      </c>
      <c r="E10" s="12"/>
      <c r="F10" s="12"/>
      <c r="G10" s="12"/>
      <c r="H10" s="12"/>
      <c r="I10" s="17">
        <v>1</v>
      </c>
      <c r="J10" s="11">
        <v>3</v>
      </c>
      <c r="K10" s="15">
        <v>3</v>
      </c>
      <c r="L10" s="18">
        <v>1</v>
      </c>
      <c r="M10" s="39"/>
      <c r="N10" s="40">
        <v>1</v>
      </c>
      <c r="O10" s="46"/>
      <c r="P10" s="47"/>
      <c r="Q10" s="18"/>
      <c r="R10" s="19"/>
      <c r="S10" s="1">
        <v>5</v>
      </c>
    </row>
    <row r="11" spans="1:19" ht="30">
      <c r="A11" s="56" t="s">
        <v>234</v>
      </c>
      <c r="B11" s="52" t="s">
        <v>21</v>
      </c>
      <c r="C11" s="30" t="s">
        <v>175</v>
      </c>
      <c r="D11" s="11">
        <v>1</v>
      </c>
      <c r="E11" s="20">
        <v>1</v>
      </c>
      <c r="F11" s="20">
        <v>1</v>
      </c>
      <c r="G11" s="20"/>
      <c r="H11" s="20"/>
      <c r="I11" s="17">
        <v>3</v>
      </c>
      <c r="J11" s="11">
        <v>3</v>
      </c>
      <c r="K11" s="15">
        <v>3</v>
      </c>
      <c r="L11" s="18">
        <v>1</v>
      </c>
      <c r="M11" s="21"/>
      <c r="N11" s="40">
        <v>1</v>
      </c>
      <c r="O11" s="46"/>
      <c r="P11" s="47"/>
      <c r="Q11" s="18"/>
      <c r="R11" s="19"/>
      <c r="S11" s="1">
        <v>7</v>
      </c>
    </row>
    <row r="12" spans="1:19" ht="30">
      <c r="A12" s="56" t="s">
        <v>235</v>
      </c>
      <c r="B12" s="52" t="s">
        <v>43</v>
      </c>
      <c r="C12" s="30" t="s">
        <v>186</v>
      </c>
      <c r="D12" s="11">
        <v>1</v>
      </c>
      <c r="E12" s="12"/>
      <c r="F12" s="12"/>
      <c r="G12" s="12"/>
      <c r="H12" s="12"/>
      <c r="I12" s="17">
        <v>1</v>
      </c>
      <c r="J12" s="11">
        <v>3</v>
      </c>
      <c r="K12" s="15">
        <v>3</v>
      </c>
      <c r="L12" s="18">
        <v>1</v>
      </c>
      <c r="M12" s="39"/>
      <c r="N12" s="40">
        <v>1</v>
      </c>
      <c r="O12" s="46"/>
      <c r="P12" s="47"/>
      <c r="Q12" s="18"/>
      <c r="R12" s="19"/>
      <c r="S12" s="1">
        <v>5</v>
      </c>
    </row>
    <row r="13" spans="1:19" ht="45">
      <c r="A13" s="56" t="s">
        <v>234</v>
      </c>
      <c r="B13" s="53" t="s">
        <v>15</v>
      </c>
      <c r="C13" s="30" t="s">
        <v>157</v>
      </c>
      <c r="D13" s="11">
        <v>1</v>
      </c>
      <c r="E13" s="20"/>
      <c r="F13" s="20"/>
      <c r="G13" s="20"/>
      <c r="H13" s="20"/>
      <c r="I13" s="17">
        <v>1</v>
      </c>
      <c r="J13" s="11">
        <v>3</v>
      </c>
      <c r="K13" s="15">
        <v>3</v>
      </c>
      <c r="L13" s="18">
        <v>1</v>
      </c>
      <c r="M13" s="21"/>
      <c r="N13" s="40">
        <v>1</v>
      </c>
      <c r="O13" s="46"/>
      <c r="P13" s="47"/>
      <c r="Q13" s="18"/>
      <c r="R13" s="19"/>
      <c r="S13" s="1">
        <v>5</v>
      </c>
    </row>
    <row r="14" spans="1:19" ht="30">
      <c r="A14" s="56" t="s">
        <v>234</v>
      </c>
      <c r="B14" s="52" t="s">
        <v>19</v>
      </c>
      <c r="C14" s="30" t="s">
        <v>158</v>
      </c>
      <c r="D14" s="11">
        <v>1</v>
      </c>
      <c r="E14" s="20"/>
      <c r="F14" s="20"/>
      <c r="G14" s="20"/>
      <c r="H14" s="20"/>
      <c r="I14" s="17">
        <v>1</v>
      </c>
      <c r="J14" s="11">
        <v>3</v>
      </c>
      <c r="K14" s="15">
        <v>3</v>
      </c>
      <c r="L14" s="18">
        <v>1</v>
      </c>
      <c r="M14" s="21"/>
      <c r="N14" s="40">
        <v>1</v>
      </c>
      <c r="O14" s="46"/>
      <c r="P14" s="47"/>
      <c r="Q14" s="18"/>
      <c r="R14" s="19"/>
      <c r="S14" s="1">
        <v>5</v>
      </c>
    </row>
    <row r="15" spans="1:19" ht="30">
      <c r="A15" s="56" t="s">
        <v>234</v>
      </c>
      <c r="B15" s="52" t="s">
        <v>21</v>
      </c>
      <c r="C15" s="30" t="s">
        <v>129</v>
      </c>
      <c r="D15" s="11">
        <v>1</v>
      </c>
      <c r="E15" s="20"/>
      <c r="F15" s="20"/>
      <c r="G15" s="20"/>
      <c r="H15" s="20"/>
      <c r="I15" s="17">
        <v>1</v>
      </c>
      <c r="J15" s="11">
        <v>3</v>
      </c>
      <c r="K15" s="15">
        <v>3</v>
      </c>
      <c r="L15" s="18">
        <v>1</v>
      </c>
      <c r="M15" s="21"/>
      <c r="N15" s="40">
        <v>1</v>
      </c>
      <c r="O15" s="46"/>
      <c r="P15" s="47"/>
      <c r="Q15" s="18"/>
      <c r="R15" s="19"/>
      <c r="S15" s="1">
        <v>5</v>
      </c>
    </row>
    <row r="16" spans="1:19" ht="45">
      <c r="A16" s="56" t="s">
        <v>234</v>
      </c>
      <c r="B16" s="53" t="s">
        <v>15</v>
      </c>
      <c r="C16" s="30" t="s">
        <v>130</v>
      </c>
      <c r="D16" s="11">
        <v>1</v>
      </c>
      <c r="E16" s="20"/>
      <c r="F16" s="20"/>
      <c r="G16" s="20"/>
      <c r="H16" s="20"/>
      <c r="I16" s="17">
        <f>SUM(D16:H16)</f>
        <v>1</v>
      </c>
      <c r="J16" s="11">
        <v>3</v>
      </c>
      <c r="K16" s="15">
        <f>SUM(J16)</f>
        <v>3</v>
      </c>
      <c r="L16" s="18">
        <v>1</v>
      </c>
      <c r="M16" s="21"/>
      <c r="N16" s="40">
        <f>SUM(L16:M16)</f>
        <v>1</v>
      </c>
      <c r="O16" s="46"/>
      <c r="P16" s="47"/>
      <c r="Q16" s="18"/>
      <c r="R16" s="19"/>
      <c r="S16" s="1">
        <f>N16+K16+I16</f>
        <v>5</v>
      </c>
    </row>
    <row r="17" spans="1:19" ht="30">
      <c r="A17" s="56" t="s">
        <v>235</v>
      </c>
      <c r="B17" s="52" t="s">
        <v>43</v>
      </c>
      <c r="C17" s="30" t="s">
        <v>187</v>
      </c>
      <c r="D17" s="11">
        <v>1</v>
      </c>
      <c r="E17" s="20"/>
      <c r="F17" s="20"/>
      <c r="G17" s="20"/>
      <c r="H17" s="20"/>
      <c r="I17" s="17">
        <v>1</v>
      </c>
      <c r="J17" s="11">
        <v>3</v>
      </c>
      <c r="K17" s="15">
        <v>3</v>
      </c>
      <c r="L17" s="18">
        <v>1</v>
      </c>
      <c r="M17" s="21"/>
      <c r="N17" s="40">
        <v>1</v>
      </c>
      <c r="O17" s="46"/>
      <c r="P17" s="47"/>
      <c r="Q17" s="18"/>
      <c r="R17" s="19"/>
      <c r="S17" s="1">
        <v>5</v>
      </c>
    </row>
    <row r="18" spans="1:19" ht="45">
      <c r="A18" s="56" t="s">
        <v>235</v>
      </c>
      <c r="B18" s="52" t="s">
        <v>39</v>
      </c>
      <c r="C18" s="30" t="s">
        <v>128</v>
      </c>
      <c r="D18" s="11">
        <v>1</v>
      </c>
      <c r="E18" s="20"/>
      <c r="F18" s="20"/>
      <c r="G18" s="20"/>
      <c r="H18" s="20"/>
      <c r="I18" s="17">
        <v>1</v>
      </c>
      <c r="J18" s="11">
        <v>3</v>
      </c>
      <c r="K18" s="15">
        <v>3</v>
      </c>
      <c r="L18" s="18">
        <v>1</v>
      </c>
      <c r="M18" s="21"/>
      <c r="N18" s="40">
        <v>1</v>
      </c>
      <c r="O18" s="46"/>
      <c r="P18" s="47"/>
      <c r="Q18" s="18"/>
      <c r="R18" s="19"/>
      <c r="S18" s="1">
        <v>5</v>
      </c>
    </row>
    <row r="19" spans="1:19" ht="45">
      <c r="A19" s="56" t="s">
        <v>235</v>
      </c>
      <c r="B19" s="52" t="s">
        <v>39</v>
      </c>
      <c r="C19" s="30" t="s">
        <v>127</v>
      </c>
      <c r="D19" s="11">
        <v>1</v>
      </c>
      <c r="E19" s="20"/>
      <c r="F19" s="20"/>
      <c r="G19" s="20"/>
      <c r="H19" s="20"/>
      <c r="I19" s="17">
        <v>1</v>
      </c>
      <c r="J19" s="11">
        <v>3</v>
      </c>
      <c r="K19" s="15">
        <v>3</v>
      </c>
      <c r="L19" s="18">
        <v>1</v>
      </c>
      <c r="M19" s="21"/>
      <c r="N19" s="40">
        <v>1</v>
      </c>
      <c r="O19" s="46"/>
      <c r="P19" s="47"/>
      <c r="Q19" s="18"/>
      <c r="R19" s="19"/>
      <c r="S19" s="1">
        <v>5</v>
      </c>
    </row>
    <row r="20" spans="1:19" ht="45">
      <c r="A20" s="56" t="s">
        <v>234</v>
      </c>
      <c r="B20" s="53" t="s">
        <v>15</v>
      </c>
      <c r="C20" s="30" t="s">
        <v>131</v>
      </c>
      <c r="D20" s="11">
        <v>1</v>
      </c>
      <c r="E20" s="20"/>
      <c r="F20" s="20"/>
      <c r="G20" s="20"/>
      <c r="H20" s="20"/>
      <c r="I20" s="17">
        <f>SUM(D20:H20)</f>
        <v>1</v>
      </c>
      <c r="J20" s="11">
        <v>3</v>
      </c>
      <c r="K20" s="15">
        <f>SUM(J20)</f>
        <v>3</v>
      </c>
      <c r="L20" s="18">
        <v>1</v>
      </c>
      <c r="M20" s="21"/>
      <c r="N20" s="40">
        <f>SUM(L20:M20)</f>
        <v>1</v>
      </c>
      <c r="O20" s="46"/>
      <c r="P20" s="47"/>
      <c r="Q20" s="18"/>
      <c r="R20" s="19"/>
      <c r="S20" s="1">
        <f>N20+K20+I20</f>
        <v>5</v>
      </c>
    </row>
    <row r="21" spans="1:19" ht="45">
      <c r="A21" s="56" t="s">
        <v>234</v>
      </c>
      <c r="B21" s="53" t="s">
        <v>15</v>
      </c>
      <c r="C21" s="30" t="s">
        <v>132</v>
      </c>
      <c r="D21" s="11">
        <v>1</v>
      </c>
      <c r="E21" s="20"/>
      <c r="F21" s="20"/>
      <c r="G21" s="20"/>
      <c r="H21" s="20"/>
      <c r="I21" s="17">
        <f>SUM(D21:H21)</f>
        <v>1</v>
      </c>
      <c r="J21" s="11">
        <v>3</v>
      </c>
      <c r="K21" s="15">
        <f>SUM(J21)</f>
        <v>3</v>
      </c>
      <c r="L21" s="18">
        <v>1</v>
      </c>
      <c r="M21" s="21"/>
      <c r="N21" s="40">
        <f>SUM(L21:M21)</f>
        <v>1</v>
      </c>
      <c r="O21" s="46"/>
      <c r="P21" s="47"/>
      <c r="Q21" s="18"/>
      <c r="R21" s="19"/>
      <c r="S21" s="1">
        <f>N21+K21+I21</f>
        <v>5</v>
      </c>
    </row>
    <row r="22" spans="1:19" ht="45">
      <c r="A22" s="56" t="s">
        <v>234</v>
      </c>
      <c r="B22" s="53" t="s">
        <v>15</v>
      </c>
      <c r="C22" s="30" t="s">
        <v>133</v>
      </c>
      <c r="D22" s="11">
        <v>1</v>
      </c>
      <c r="E22" s="20"/>
      <c r="F22" s="20"/>
      <c r="G22" s="20"/>
      <c r="H22" s="20"/>
      <c r="I22" s="17">
        <f>SUM(D22:H22)</f>
        <v>1</v>
      </c>
      <c r="J22" s="11">
        <v>3</v>
      </c>
      <c r="K22" s="15">
        <f>SUM(J22)</f>
        <v>3</v>
      </c>
      <c r="L22" s="18">
        <v>1</v>
      </c>
      <c r="M22" s="21"/>
      <c r="N22" s="40">
        <f>SUM(L22:M22)</f>
        <v>1</v>
      </c>
      <c r="O22" s="46"/>
      <c r="P22" s="47"/>
      <c r="Q22" s="18"/>
      <c r="R22" s="19"/>
      <c r="S22" s="1">
        <f>N22+K22+I22</f>
        <v>5</v>
      </c>
    </row>
    <row r="23" spans="1:19" ht="30">
      <c r="A23" s="56" t="s">
        <v>234</v>
      </c>
      <c r="B23" s="52" t="s">
        <v>21</v>
      </c>
      <c r="C23" s="30" t="s">
        <v>176</v>
      </c>
      <c r="D23" s="11">
        <v>1</v>
      </c>
      <c r="E23" s="20"/>
      <c r="F23" s="20"/>
      <c r="G23" s="20"/>
      <c r="H23" s="20"/>
      <c r="I23" s="17">
        <v>1</v>
      </c>
      <c r="J23" s="11">
        <v>3</v>
      </c>
      <c r="K23" s="15">
        <v>3</v>
      </c>
      <c r="L23" s="18">
        <v>1</v>
      </c>
      <c r="M23" s="21"/>
      <c r="N23" s="40">
        <v>1</v>
      </c>
      <c r="O23" s="46"/>
      <c r="P23" s="47"/>
      <c r="Q23" s="18"/>
      <c r="R23" s="19"/>
      <c r="S23" s="1">
        <v>5</v>
      </c>
    </row>
    <row r="24" spans="1:19" ht="45">
      <c r="A24" s="56" t="s">
        <v>234</v>
      </c>
      <c r="B24" s="53" t="s">
        <v>15</v>
      </c>
      <c r="C24" s="30" t="s">
        <v>134</v>
      </c>
      <c r="D24" s="11">
        <v>1</v>
      </c>
      <c r="E24" s="20"/>
      <c r="F24" s="20"/>
      <c r="G24" s="20"/>
      <c r="H24" s="20"/>
      <c r="I24" s="17">
        <f>SUM(D24:H24)</f>
        <v>1</v>
      </c>
      <c r="J24" s="11">
        <v>3</v>
      </c>
      <c r="K24" s="15">
        <f>SUM(J24)</f>
        <v>3</v>
      </c>
      <c r="L24" s="18">
        <v>1</v>
      </c>
      <c r="M24" s="21"/>
      <c r="N24" s="40">
        <f>SUM(L24:M24)</f>
        <v>1</v>
      </c>
      <c r="O24" s="46"/>
      <c r="P24" s="47"/>
      <c r="Q24" s="18"/>
      <c r="R24" s="19"/>
      <c r="S24" s="1">
        <f>N24+K24+I24</f>
        <v>5</v>
      </c>
    </row>
    <row r="25" spans="1:19" ht="30">
      <c r="A25" s="56" t="s">
        <v>235</v>
      </c>
      <c r="B25" s="52" t="s">
        <v>43</v>
      </c>
      <c r="C25" s="30" t="s">
        <v>188</v>
      </c>
      <c r="D25" s="11">
        <v>1</v>
      </c>
      <c r="E25" s="20"/>
      <c r="F25" s="20"/>
      <c r="G25" s="20"/>
      <c r="H25" s="20"/>
      <c r="I25" s="17">
        <v>1</v>
      </c>
      <c r="J25" s="11">
        <v>3</v>
      </c>
      <c r="K25" s="15">
        <v>3</v>
      </c>
      <c r="L25" s="18">
        <v>1</v>
      </c>
      <c r="M25" s="21"/>
      <c r="N25" s="40">
        <v>1</v>
      </c>
      <c r="O25" s="46"/>
      <c r="P25" s="47"/>
      <c r="Q25" s="18"/>
      <c r="R25" s="19"/>
      <c r="S25" s="1">
        <v>5</v>
      </c>
    </row>
    <row r="26" spans="1:19" ht="30">
      <c r="A26" s="56" t="s">
        <v>234</v>
      </c>
      <c r="B26" s="52" t="s">
        <v>19</v>
      </c>
      <c r="C26" s="30" t="s">
        <v>159</v>
      </c>
      <c r="D26" s="11">
        <v>1</v>
      </c>
      <c r="E26" s="20"/>
      <c r="F26" s="20">
        <v>1</v>
      </c>
      <c r="G26" s="20"/>
      <c r="H26" s="20"/>
      <c r="I26" s="17">
        <v>2</v>
      </c>
      <c r="J26" s="11">
        <v>3</v>
      </c>
      <c r="K26" s="15">
        <v>3</v>
      </c>
      <c r="L26" s="18">
        <v>1</v>
      </c>
      <c r="M26" s="21"/>
      <c r="N26" s="40">
        <v>1</v>
      </c>
      <c r="O26" s="46"/>
      <c r="P26" s="47"/>
      <c r="Q26" s="18"/>
      <c r="R26" s="19"/>
      <c r="S26" s="1">
        <v>6</v>
      </c>
    </row>
    <row r="27" spans="1:19" ht="45">
      <c r="A27" s="56" t="s">
        <v>234</v>
      </c>
      <c r="B27" s="53" t="s">
        <v>15</v>
      </c>
      <c r="C27" s="30" t="s">
        <v>135</v>
      </c>
      <c r="D27" s="11">
        <v>1</v>
      </c>
      <c r="E27" s="20"/>
      <c r="F27" s="20">
        <v>1</v>
      </c>
      <c r="G27" s="20"/>
      <c r="H27" s="20"/>
      <c r="I27" s="17">
        <f>SUM(D27:H27)</f>
        <v>2</v>
      </c>
      <c r="J27" s="11">
        <v>3</v>
      </c>
      <c r="K27" s="15">
        <f>SUM(J27)</f>
        <v>3</v>
      </c>
      <c r="L27" s="18">
        <v>1</v>
      </c>
      <c r="M27" s="21"/>
      <c r="N27" s="40">
        <f>SUM(L27:M27)</f>
        <v>1</v>
      </c>
      <c r="O27" s="46"/>
      <c r="P27" s="47"/>
      <c r="Q27" s="18"/>
      <c r="R27" s="19"/>
      <c r="S27" s="1">
        <f>N27+K27+I27</f>
        <v>6</v>
      </c>
    </row>
    <row r="28" spans="1:19" ht="30">
      <c r="A28" s="56" t="s">
        <v>235</v>
      </c>
      <c r="B28" s="52" t="s">
        <v>43</v>
      </c>
      <c r="C28" s="30" t="s">
        <v>189</v>
      </c>
      <c r="D28" s="11">
        <v>1</v>
      </c>
      <c r="E28" s="20"/>
      <c r="F28" s="20">
        <v>1</v>
      </c>
      <c r="G28" s="20"/>
      <c r="H28" s="20">
        <v>1</v>
      </c>
      <c r="I28" s="17">
        <v>3</v>
      </c>
      <c r="J28" s="11">
        <v>3</v>
      </c>
      <c r="K28" s="15">
        <v>3</v>
      </c>
      <c r="L28" s="18">
        <v>1</v>
      </c>
      <c r="M28" s="21"/>
      <c r="N28" s="40">
        <v>1</v>
      </c>
      <c r="O28" s="46"/>
      <c r="P28" s="47"/>
      <c r="Q28" s="18"/>
      <c r="R28" s="19"/>
      <c r="S28" s="1">
        <v>7</v>
      </c>
    </row>
    <row r="29" spans="1:19" ht="45">
      <c r="A29" s="56" t="s">
        <v>235</v>
      </c>
      <c r="B29" s="52" t="s">
        <v>39</v>
      </c>
      <c r="C29" s="30" t="s">
        <v>126</v>
      </c>
      <c r="D29" s="11">
        <v>1</v>
      </c>
      <c r="E29" s="20"/>
      <c r="F29" s="20">
        <v>1</v>
      </c>
      <c r="G29" s="20"/>
      <c r="H29" s="20">
        <v>1</v>
      </c>
      <c r="I29" s="17">
        <v>3</v>
      </c>
      <c r="J29" s="11">
        <v>3</v>
      </c>
      <c r="K29" s="15">
        <v>3</v>
      </c>
      <c r="L29" s="18">
        <v>1</v>
      </c>
      <c r="M29" s="21"/>
      <c r="N29" s="40">
        <v>1</v>
      </c>
      <c r="O29" s="46"/>
      <c r="P29" s="47"/>
      <c r="Q29" s="18"/>
      <c r="R29" s="19"/>
      <c r="S29" s="1">
        <v>7</v>
      </c>
    </row>
    <row r="30" spans="1:19" ht="30">
      <c r="A30" s="56" t="s">
        <v>235</v>
      </c>
      <c r="B30" s="52" t="s">
        <v>43</v>
      </c>
      <c r="C30" s="30" t="s">
        <v>190</v>
      </c>
      <c r="D30" s="11">
        <v>1</v>
      </c>
      <c r="E30" s="20"/>
      <c r="F30" s="20">
        <v>1</v>
      </c>
      <c r="G30" s="20"/>
      <c r="H30" s="20"/>
      <c r="I30" s="17">
        <v>2</v>
      </c>
      <c r="J30" s="11">
        <v>3</v>
      </c>
      <c r="K30" s="15">
        <v>3</v>
      </c>
      <c r="L30" s="18">
        <v>1</v>
      </c>
      <c r="M30" s="21"/>
      <c r="N30" s="40">
        <v>1</v>
      </c>
      <c r="O30" s="46"/>
      <c r="P30" s="47"/>
      <c r="Q30" s="18"/>
      <c r="R30" s="19"/>
      <c r="S30" s="1">
        <v>6</v>
      </c>
    </row>
    <row r="31" spans="1:19" ht="30">
      <c r="A31" s="56" t="s">
        <v>234</v>
      </c>
      <c r="B31" s="52" t="s">
        <v>19</v>
      </c>
      <c r="C31" s="30" t="s">
        <v>38</v>
      </c>
      <c r="D31" s="11">
        <v>1</v>
      </c>
      <c r="E31" s="20"/>
      <c r="F31" s="20"/>
      <c r="G31" s="20"/>
      <c r="H31" s="20"/>
      <c r="I31" s="17">
        <v>1</v>
      </c>
      <c r="J31" s="11">
        <v>3</v>
      </c>
      <c r="K31" s="15">
        <v>3</v>
      </c>
      <c r="L31" s="18">
        <v>1</v>
      </c>
      <c r="M31" s="21"/>
      <c r="N31" s="40">
        <v>1</v>
      </c>
      <c r="O31" s="46"/>
      <c r="P31" s="47"/>
      <c r="Q31" s="18"/>
      <c r="R31" s="19"/>
      <c r="S31" s="1">
        <v>5</v>
      </c>
    </row>
    <row r="32" spans="1:19" ht="30">
      <c r="A32" s="56" t="s">
        <v>235</v>
      </c>
      <c r="B32" s="52" t="s">
        <v>43</v>
      </c>
      <c r="C32" s="30" t="s">
        <v>191</v>
      </c>
      <c r="D32" s="11">
        <v>1</v>
      </c>
      <c r="E32" s="20"/>
      <c r="F32" s="20"/>
      <c r="G32" s="20"/>
      <c r="H32" s="20"/>
      <c r="I32" s="17">
        <v>1</v>
      </c>
      <c r="J32" s="11">
        <v>3</v>
      </c>
      <c r="K32" s="15">
        <v>3</v>
      </c>
      <c r="L32" s="18">
        <v>1</v>
      </c>
      <c r="M32" s="21"/>
      <c r="N32" s="40">
        <v>1</v>
      </c>
      <c r="O32" s="46"/>
      <c r="P32" s="47"/>
      <c r="Q32" s="18"/>
      <c r="R32" s="19"/>
      <c r="S32" s="1">
        <v>5</v>
      </c>
    </row>
    <row r="33" spans="1:19" ht="30">
      <c r="A33" s="56" t="s">
        <v>234</v>
      </c>
      <c r="B33" s="52" t="s">
        <v>19</v>
      </c>
      <c r="C33" s="30" t="s">
        <v>37</v>
      </c>
      <c r="D33" s="11">
        <v>6</v>
      </c>
      <c r="E33" s="20"/>
      <c r="F33" s="20">
        <v>2</v>
      </c>
      <c r="G33" s="20"/>
      <c r="H33" s="20">
        <v>3</v>
      </c>
      <c r="I33" s="17">
        <v>11</v>
      </c>
      <c r="J33" s="11">
        <v>3</v>
      </c>
      <c r="K33" s="15">
        <v>3</v>
      </c>
      <c r="L33" s="18">
        <v>1</v>
      </c>
      <c r="M33" s="21">
        <v>1</v>
      </c>
      <c r="N33" s="40">
        <v>2</v>
      </c>
      <c r="O33" s="46"/>
      <c r="P33" s="47"/>
      <c r="Q33" s="18"/>
      <c r="R33" s="19"/>
      <c r="S33" s="1">
        <v>16</v>
      </c>
    </row>
    <row r="34" spans="1:19" ht="45">
      <c r="A34" s="56" t="s">
        <v>235</v>
      </c>
      <c r="B34" s="52" t="s">
        <v>39</v>
      </c>
      <c r="C34" s="30" t="s">
        <v>125</v>
      </c>
      <c r="D34" s="11">
        <v>2</v>
      </c>
      <c r="E34" s="20"/>
      <c r="F34" s="20">
        <v>1</v>
      </c>
      <c r="G34" s="20"/>
      <c r="H34" s="20">
        <v>3</v>
      </c>
      <c r="I34" s="17">
        <v>6</v>
      </c>
      <c r="J34" s="11">
        <v>3</v>
      </c>
      <c r="K34" s="15">
        <v>3</v>
      </c>
      <c r="L34" s="18">
        <v>1</v>
      </c>
      <c r="M34" s="21">
        <v>1</v>
      </c>
      <c r="N34" s="40">
        <v>2</v>
      </c>
      <c r="O34" s="46"/>
      <c r="P34" s="47"/>
      <c r="Q34" s="18"/>
      <c r="R34" s="19"/>
      <c r="S34" s="1">
        <v>11</v>
      </c>
    </row>
    <row r="35" spans="1:19" ht="45">
      <c r="A35" s="56" t="s">
        <v>234</v>
      </c>
      <c r="B35" s="52" t="s">
        <v>19</v>
      </c>
      <c r="C35" s="30" t="s">
        <v>160</v>
      </c>
      <c r="D35" s="11">
        <v>1</v>
      </c>
      <c r="E35" s="20"/>
      <c r="F35" s="20"/>
      <c r="G35" s="20"/>
      <c r="H35" s="20"/>
      <c r="I35" s="17">
        <v>1</v>
      </c>
      <c r="J35" s="11">
        <v>3</v>
      </c>
      <c r="K35" s="15">
        <v>3</v>
      </c>
      <c r="L35" s="18">
        <v>1</v>
      </c>
      <c r="M35" s="21"/>
      <c r="N35" s="40">
        <v>1</v>
      </c>
      <c r="O35" s="46"/>
      <c r="P35" s="47"/>
      <c r="Q35" s="18"/>
      <c r="R35" s="19"/>
      <c r="S35" s="1">
        <v>5</v>
      </c>
    </row>
    <row r="36" spans="1:19" ht="30">
      <c r="A36" s="56" t="s">
        <v>234</v>
      </c>
      <c r="B36" s="52" t="s">
        <v>19</v>
      </c>
      <c r="C36" s="30" t="s">
        <v>161</v>
      </c>
      <c r="D36" s="11">
        <v>1</v>
      </c>
      <c r="E36" s="20"/>
      <c r="F36" s="20"/>
      <c r="G36" s="20"/>
      <c r="H36" s="20"/>
      <c r="I36" s="17">
        <v>1</v>
      </c>
      <c r="J36" s="11">
        <v>3</v>
      </c>
      <c r="K36" s="15">
        <v>3</v>
      </c>
      <c r="L36" s="18">
        <v>1</v>
      </c>
      <c r="M36" s="21"/>
      <c r="N36" s="40">
        <v>1</v>
      </c>
      <c r="O36" s="46"/>
      <c r="P36" s="47"/>
      <c r="Q36" s="18"/>
      <c r="R36" s="19"/>
      <c r="S36" s="1">
        <v>5</v>
      </c>
    </row>
    <row r="37" spans="1:19" ht="45">
      <c r="A37" s="56" t="s">
        <v>234</v>
      </c>
      <c r="B37" s="52" t="s">
        <v>21</v>
      </c>
      <c r="C37" s="30" t="s">
        <v>177</v>
      </c>
      <c r="D37" s="11">
        <v>1</v>
      </c>
      <c r="E37" s="20"/>
      <c r="F37" s="20"/>
      <c r="G37" s="20"/>
      <c r="H37" s="20"/>
      <c r="I37" s="17">
        <v>1</v>
      </c>
      <c r="J37" s="11">
        <v>3</v>
      </c>
      <c r="K37" s="15">
        <v>3</v>
      </c>
      <c r="L37" s="18">
        <v>1</v>
      </c>
      <c r="M37" s="21"/>
      <c r="N37" s="40">
        <v>1</v>
      </c>
      <c r="O37" s="46"/>
      <c r="P37" s="47"/>
      <c r="Q37" s="18"/>
      <c r="R37" s="19"/>
      <c r="S37" s="1">
        <v>5</v>
      </c>
    </row>
    <row r="38" spans="1:19" ht="30">
      <c r="A38" s="56" t="s">
        <v>234</v>
      </c>
      <c r="B38" s="52" t="s">
        <v>19</v>
      </c>
      <c r="C38" s="30" t="s">
        <v>36</v>
      </c>
      <c r="D38" s="11">
        <v>1</v>
      </c>
      <c r="E38" s="20"/>
      <c r="F38" s="20">
        <v>1</v>
      </c>
      <c r="G38" s="20"/>
      <c r="H38" s="20"/>
      <c r="I38" s="17">
        <v>2</v>
      </c>
      <c r="J38" s="11">
        <v>3</v>
      </c>
      <c r="K38" s="15">
        <v>3</v>
      </c>
      <c r="L38" s="18">
        <v>1</v>
      </c>
      <c r="M38" s="21"/>
      <c r="N38" s="40">
        <v>1</v>
      </c>
      <c r="O38" s="46"/>
      <c r="P38" s="47"/>
      <c r="Q38" s="18"/>
      <c r="R38" s="19"/>
      <c r="S38" s="1">
        <v>6</v>
      </c>
    </row>
    <row r="39" spans="1:19" ht="30">
      <c r="A39" s="56" t="s">
        <v>234</v>
      </c>
      <c r="B39" s="52" t="s">
        <v>19</v>
      </c>
      <c r="C39" s="30" t="s">
        <v>35</v>
      </c>
      <c r="D39" s="11" t="s">
        <v>20</v>
      </c>
      <c r="E39" s="20"/>
      <c r="F39" s="20" t="s">
        <v>20</v>
      </c>
      <c r="G39" s="20"/>
      <c r="H39" s="20"/>
      <c r="I39" s="17" t="s">
        <v>20</v>
      </c>
      <c r="J39" s="11">
        <v>3</v>
      </c>
      <c r="K39" s="15">
        <v>3</v>
      </c>
      <c r="L39" s="18">
        <v>1</v>
      </c>
      <c r="M39" s="21"/>
      <c r="N39" s="40">
        <v>1</v>
      </c>
      <c r="O39" s="46"/>
      <c r="P39" s="47"/>
      <c r="Q39" s="18"/>
      <c r="R39" s="19"/>
      <c r="S39" s="1">
        <v>4</v>
      </c>
    </row>
    <row r="40" spans="1:19" ht="45.75" thickBot="1">
      <c r="A40" s="56" t="s">
        <v>234</v>
      </c>
      <c r="B40" s="53" t="s">
        <v>15</v>
      </c>
      <c r="C40" s="30" t="s">
        <v>136</v>
      </c>
      <c r="D40" s="11">
        <v>1</v>
      </c>
      <c r="E40" s="20"/>
      <c r="F40" s="20"/>
      <c r="G40" s="20"/>
      <c r="H40" s="20"/>
      <c r="I40" s="17">
        <f>SUM(D40:H40)</f>
        <v>1</v>
      </c>
      <c r="J40" s="11">
        <v>3</v>
      </c>
      <c r="K40" s="15">
        <f>SUM(J40)</f>
        <v>3</v>
      </c>
      <c r="L40" s="18">
        <v>1</v>
      </c>
      <c r="M40" s="21"/>
      <c r="N40" s="40">
        <f>SUM(L40:M40)</f>
        <v>1</v>
      </c>
      <c r="O40" s="46"/>
      <c r="P40" s="47"/>
      <c r="Q40" s="18"/>
      <c r="R40" s="19"/>
      <c r="S40" s="1">
        <f>N40+K40+I40</f>
        <v>5</v>
      </c>
    </row>
    <row r="41" spans="1:19" ht="45.75" thickBot="1">
      <c r="A41" s="56" t="s">
        <v>234</v>
      </c>
      <c r="B41" s="53" t="s">
        <v>15</v>
      </c>
      <c r="C41" s="31" t="s">
        <v>137</v>
      </c>
      <c r="D41" s="11">
        <v>1</v>
      </c>
      <c r="E41" s="20"/>
      <c r="F41" s="20">
        <v>1</v>
      </c>
      <c r="G41" s="20"/>
      <c r="H41" s="20"/>
      <c r="I41" s="17">
        <f>SUM(D41:H41)</f>
        <v>2</v>
      </c>
      <c r="J41" s="11">
        <v>3</v>
      </c>
      <c r="K41" s="15">
        <f>SUM(J41)</f>
        <v>3</v>
      </c>
      <c r="L41" s="22">
        <v>1</v>
      </c>
      <c r="M41" s="22"/>
      <c r="N41" s="41">
        <f>SUM(L41:M41)</f>
        <v>1</v>
      </c>
      <c r="O41" s="48"/>
      <c r="P41" s="23"/>
      <c r="Q41" s="22"/>
      <c r="R41" s="23"/>
      <c r="S41" s="2">
        <f>N41+K41+I41</f>
        <v>6</v>
      </c>
    </row>
    <row r="42" spans="1:19" ht="30.75" thickBot="1">
      <c r="A42" s="56" t="s">
        <v>234</v>
      </c>
      <c r="B42" s="54" t="s">
        <v>21</v>
      </c>
      <c r="C42" s="32" t="s">
        <v>30</v>
      </c>
      <c r="D42" s="11">
        <v>1</v>
      </c>
      <c r="E42" s="20"/>
      <c r="F42" s="20"/>
      <c r="G42" s="20"/>
      <c r="H42" s="20"/>
      <c r="I42" s="17">
        <v>1</v>
      </c>
      <c r="J42" s="11">
        <v>3</v>
      </c>
      <c r="K42" s="15">
        <v>3</v>
      </c>
      <c r="L42" s="25">
        <v>1</v>
      </c>
      <c r="M42" s="25"/>
      <c r="N42" s="42">
        <v>1</v>
      </c>
      <c r="O42" s="49"/>
      <c r="P42" s="26"/>
      <c r="Q42" s="25"/>
      <c r="R42" s="26"/>
      <c r="S42" s="3">
        <v>5</v>
      </c>
    </row>
    <row r="43" spans="1:19" ht="30.75" thickBot="1">
      <c r="A43" s="56" t="s">
        <v>235</v>
      </c>
      <c r="B43" s="54" t="s">
        <v>43</v>
      </c>
      <c r="C43" s="32" t="s">
        <v>192</v>
      </c>
      <c r="D43" s="11">
        <v>1</v>
      </c>
      <c r="E43" s="20"/>
      <c r="F43" s="20">
        <v>1</v>
      </c>
      <c r="G43" s="20"/>
      <c r="H43" s="20"/>
      <c r="I43" s="17">
        <v>2</v>
      </c>
      <c r="J43" s="11">
        <v>3</v>
      </c>
      <c r="K43" s="15">
        <v>3</v>
      </c>
      <c r="L43" s="25">
        <v>1</v>
      </c>
      <c r="M43" s="25"/>
      <c r="N43" s="42">
        <v>1</v>
      </c>
      <c r="O43" s="49"/>
      <c r="P43" s="26"/>
      <c r="Q43" s="25"/>
      <c r="R43" s="26"/>
      <c r="S43" s="3">
        <v>6</v>
      </c>
    </row>
    <row r="44" spans="1:19" ht="45.75" thickBot="1">
      <c r="A44" s="56" t="s">
        <v>234</v>
      </c>
      <c r="B44" s="54" t="s">
        <v>21</v>
      </c>
      <c r="C44" s="32" t="s">
        <v>178</v>
      </c>
      <c r="D44" s="11">
        <v>1</v>
      </c>
      <c r="E44" s="20"/>
      <c r="F44" s="20"/>
      <c r="G44" s="20"/>
      <c r="H44" s="20"/>
      <c r="I44" s="17">
        <v>1</v>
      </c>
      <c r="J44" s="11">
        <v>3</v>
      </c>
      <c r="K44" s="15">
        <v>3</v>
      </c>
      <c r="L44" s="25">
        <v>1</v>
      </c>
      <c r="M44" s="25"/>
      <c r="N44" s="42">
        <v>1</v>
      </c>
      <c r="O44" s="49"/>
      <c r="P44" s="26"/>
      <c r="Q44" s="25"/>
      <c r="R44" s="26"/>
      <c r="S44" s="3">
        <v>5</v>
      </c>
    </row>
    <row r="45" spans="1:19" ht="45.75" thickBot="1">
      <c r="A45" s="56" t="s">
        <v>234</v>
      </c>
      <c r="B45" s="55" t="s">
        <v>15</v>
      </c>
      <c r="C45" s="32" t="s">
        <v>138</v>
      </c>
      <c r="D45" s="11">
        <v>1</v>
      </c>
      <c r="E45" s="20"/>
      <c r="F45" s="20"/>
      <c r="G45" s="20"/>
      <c r="H45" s="20"/>
      <c r="I45" s="17">
        <f>SUM(D45:H45)</f>
        <v>1</v>
      </c>
      <c r="J45" s="11">
        <v>3</v>
      </c>
      <c r="K45" s="15">
        <f>SUM(J45)</f>
        <v>3</v>
      </c>
      <c r="L45" s="25">
        <v>1</v>
      </c>
      <c r="M45" s="25"/>
      <c r="N45" s="42">
        <f>SUM(L45:M45)</f>
        <v>1</v>
      </c>
      <c r="O45" s="49"/>
      <c r="P45" s="26"/>
      <c r="Q45" s="25"/>
      <c r="R45" s="26"/>
      <c r="S45" s="3">
        <f>N45+K45+I45</f>
        <v>5</v>
      </c>
    </row>
    <row r="46" spans="1:19" ht="30.75" thickBot="1">
      <c r="A46" s="56" t="s">
        <v>234</v>
      </c>
      <c r="B46" s="54" t="s">
        <v>19</v>
      </c>
      <c r="C46" s="32" t="s">
        <v>162</v>
      </c>
      <c r="D46" s="11">
        <v>1</v>
      </c>
      <c r="E46" s="20"/>
      <c r="F46" s="20"/>
      <c r="G46" s="20"/>
      <c r="H46" s="20"/>
      <c r="I46" s="17">
        <v>1</v>
      </c>
      <c r="J46" s="11">
        <v>3</v>
      </c>
      <c r="K46" s="15">
        <v>3</v>
      </c>
      <c r="L46" s="25">
        <v>1</v>
      </c>
      <c r="M46" s="25"/>
      <c r="N46" s="42">
        <v>1</v>
      </c>
      <c r="O46" s="49"/>
      <c r="P46" s="26"/>
      <c r="Q46" s="25"/>
      <c r="R46" s="26"/>
      <c r="S46" s="3">
        <v>5</v>
      </c>
    </row>
    <row r="47" spans="1:19" ht="30.75" thickBot="1">
      <c r="A47" s="56" t="s">
        <v>234</v>
      </c>
      <c r="B47" s="54" t="s">
        <v>21</v>
      </c>
      <c r="C47" s="32" t="s">
        <v>29</v>
      </c>
      <c r="D47" s="11">
        <v>1</v>
      </c>
      <c r="E47" s="20"/>
      <c r="F47" s="20"/>
      <c r="G47" s="20"/>
      <c r="H47" s="20"/>
      <c r="I47" s="17">
        <v>1</v>
      </c>
      <c r="J47" s="11">
        <v>3</v>
      </c>
      <c r="K47" s="15">
        <v>3</v>
      </c>
      <c r="L47" s="25">
        <v>1</v>
      </c>
      <c r="M47" s="25"/>
      <c r="N47" s="42">
        <v>1</v>
      </c>
      <c r="O47" s="49"/>
      <c r="P47" s="26"/>
      <c r="Q47" s="25"/>
      <c r="R47" s="26"/>
      <c r="S47" s="3">
        <v>5</v>
      </c>
    </row>
    <row r="48" spans="1:19" ht="45.75" thickBot="1">
      <c r="A48" s="56" t="s">
        <v>234</v>
      </c>
      <c r="B48" s="55" t="s">
        <v>15</v>
      </c>
      <c r="C48" s="32" t="s">
        <v>139</v>
      </c>
      <c r="D48" s="11">
        <v>1</v>
      </c>
      <c r="E48" s="20"/>
      <c r="F48" s="20"/>
      <c r="G48" s="20"/>
      <c r="H48" s="20"/>
      <c r="I48" s="17">
        <f>SUM(D48:H48)</f>
        <v>1</v>
      </c>
      <c r="J48" s="11">
        <v>3</v>
      </c>
      <c r="K48" s="15">
        <f>SUM(J48)</f>
        <v>3</v>
      </c>
      <c r="L48" s="25">
        <v>1</v>
      </c>
      <c r="M48" s="25"/>
      <c r="N48" s="42">
        <f>SUM(L48:M48)</f>
        <v>1</v>
      </c>
      <c r="O48" s="49"/>
      <c r="P48" s="26"/>
      <c r="Q48" s="25"/>
      <c r="R48" s="26"/>
      <c r="S48" s="3">
        <f>N48+K48+I48</f>
        <v>5</v>
      </c>
    </row>
    <row r="49" spans="1:19" ht="45.75" thickBot="1">
      <c r="A49" s="56" t="s">
        <v>234</v>
      </c>
      <c r="B49" s="55" t="s">
        <v>15</v>
      </c>
      <c r="C49" s="32" t="s">
        <v>13</v>
      </c>
      <c r="D49" s="11">
        <v>1</v>
      </c>
      <c r="E49" s="20"/>
      <c r="F49" s="20"/>
      <c r="G49" s="20"/>
      <c r="H49" s="20"/>
      <c r="I49" s="17">
        <f>SUM(D49:H49)</f>
        <v>1</v>
      </c>
      <c r="J49" s="11">
        <v>3</v>
      </c>
      <c r="K49" s="15">
        <f>SUM(J49)</f>
        <v>3</v>
      </c>
      <c r="L49" s="25">
        <v>1</v>
      </c>
      <c r="M49" s="25"/>
      <c r="N49" s="42">
        <f>SUM(L49:M49)</f>
        <v>1</v>
      </c>
      <c r="O49" s="49"/>
      <c r="P49" s="26"/>
      <c r="Q49" s="25"/>
      <c r="R49" s="26"/>
      <c r="S49" s="3">
        <f>N49+K49+I49</f>
        <v>5</v>
      </c>
    </row>
    <row r="50" spans="1:19" ht="30.75" thickBot="1">
      <c r="A50" s="56" t="s">
        <v>234</v>
      </c>
      <c r="B50" s="54" t="s">
        <v>19</v>
      </c>
      <c r="C50" s="32" t="s">
        <v>34</v>
      </c>
      <c r="D50" s="11">
        <v>1</v>
      </c>
      <c r="E50" s="20"/>
      <c r="F50" s="20"/>
      <c r="G50" s="20"/>
      <c r="H50" s="20"/>
      <c r="I50" s="17">
        <v>1</v>
      </c>
      <c r="J50" s="11">
        <v>3</v>
      </c>
      <c r="K50" s="15">
        <v>3</v>
      </c>
      <c r="L50" s="25">
        <v>1</v>
      </c>
      <c r="M50" s="25"/>
      <c r="N50" s="42">
        <v>1</v>
      </c>
      <c r="O50" s="49"/>
      <c r="P50" s="26"/>
      <c r="Q50" s="25"/>
      <c r="R50" s="26"/>
      <c r="S50" s="3">
        <v>5</v>
      </c>
    </row>
    <row r="51" spans="1:19" ht="30.75" thickBot="1">
      <c r="A51" s="56" t="s">
        <v>235</v>
      </c>
      <c r="B51" s="54" t="s">
        <v>43</v>
      </c>
      <c r="C51" s="32" t="s">
        <v>193</v>
      </c>
      <c r="D51" s="11">
        <v>1</v>
      </c>
      <c r="E51" s="20"/>
      <c r="F51" s="20">
        <v>1</v>
      </c>
      <c r="G51" s="20"/>
      <c r="H51" s="20">
        <v>1</v>
      </c>
      <c r="I51" s="17">
        <v>3</v>
      </c>
      <c r="J51" s="11">
        <v>3</v>
      </c>
      <c r="K51" s="15">
        <v>3</v>
      </c>
      <c r="L51" s="25">
        <v>1</v>
      </c>
      <c r="M51" s="25"/>
      <c r="N51" s="42">
        <v>1</v>
      </c>
      <c r="O51" s="49"/>
      <c r="P51" s="26"/>
      <c r="Q51" s="25"/>
      <c r="R51" s="26"/>
      <c r="S51" s="3">
        <v>7</v>
      </c>
    </row>
    <row r="52" spans="1:19" ht="30.75" thickBot="1">
      <c r="A52" s="56" t="s">
        <v>235</v>
      </c>
      <c r="B52" s="54" t="s">
        <v>43</v>
      </c>
      <c r="C52" s="32" t="s">
        <v>194</v>
      </c>
      <c r="D52" s="11" t="s">
        <v>20</v>
      </c>
      <c r="E52" s="20"/>
      <c r="F52" s="20"/>
      <c r="G52" s="20"/>
      <c r="H52" s="20"/>
      <c r="I52" s="17" t="s">
        <v>20</v>
      </c>
      <c r="J52" s="11">
        <v>3</v>
      </c>
      <c r="K52" s="15">
        <v>3</v>
      </c>
      <c r="L52" s="25">
        <v>1</v>
      </c>
      <c r="M52" s="25"/>
      <c r="N52" s="42">
        <v>1</v>
      </c>
      <c r="O52" s="49"/>
      <c r="P52" s="26"/>
      <c r="Q52" s="25"/>
      <c r="R52" s="26"/>
      <c r="S52" s="3">
        <v>4</v>
      </c>
    </row>
    <row r="53" spans="1:19" ht="45.75" thickBot="1">
      <c r="A53" s="56" t="s">
        <v>235</v>
      </c>
      <c r="B53" s="54" t="s">
        <v>39</v>
      </c>
      <c r="C53" s="32" t="s">
        <v>124</v>
      </c>
      <c r="D53" s="11">
        <v>1</v>
      </c>
      <c r="E53" s="20"/>
      <c r="F53" s="20"/>
      <c r="G53" s="20"/>
      <c r="H53" s="20"/>
      <c r="I53" s="17">
        <v>1</v>
      </c>
      <c r="J53" s="11">
        <v>3</v>
      </c>
      <c r="K53" s="15">
        <v>3</v>
      </c>
      <c r="L53" s="25">
        <v>1</v>
      </c>
      <c r="M53" s="25"/>
      <c r="N53" s="42">
        <v>1</v>
      </c>
      <c r="O53" s="49"/>
      <c r="P53" s="26"/>
      <c r="Q53" s="25"/>
      <c r="R53" s="26"/>
      <c r="S53" s="3">
        <v>5</v>
      </c>
    </row>
    <row r="54" spans="1:19" ht="45.75" thickBot="1">
      <c r="A54" s="56" t="s">
        <v>234</v>
      </c>
      <c r="B54" s="55" t="s">
        <v>15</v>
      </c>
      <c r="C54" s="32" t="s">
        <v>14</v>
      </c>
      <c r="D54" s="11">
        <v>1</v>
      </c>
      <c r="E54" s="20"/>
      <c r="F54" s="20"/>
      <c r="G54" s="20"/>
      <c r="H54" s="20"/>
      <c r="I54" s="17">
        <f>SUM(D54:H54)</f>
        <v>1</v>
      </c>
      <c r="J54" s="11">
        <v>3</v>
      </c>
      <c r="K54" s="15">
        <f>SUM(J54)</f>
        <v>3</v>
      </c>
      <c r="L54" s="25">
        <v>1</v>
      </c>
      <c r="M54" s="25"/>
      <c r="N54" s="42">
        <f>SUM(L54:M54)</f>
        <v>1</v>
      </c>
      <c r="O54" s="49"/>
      <c r="P54" s="26"/>
      <c r="Q54" s="25"/>
      <c r="R54" s="26"/>
      <c r="S54" s="3">
        <f>N54+K54+I54</f>
        <v>5</v>
      </c>
    </row>
    <row r="55" spans="1:19" ht="30.75" thickBot="1">
      <c r="A55" s="56" t="s">
        <v>234</v>
      </c>
      <c r="B55" s="54" t="s">
        <v>21</v>
      </c>
      <c r="C55" s="32" t="s">
        <v>28</v>
      </c>
      <c r="D55" s="11">
        <v>1</v>
      </c>
      <c r="E55" s="20"/>
      <c r="F55" s="20"/>
      <c r="G55" s="20"/>
      <c r="H55" s="20"/>
      <c r="I55" s="17">
        <v>1</v>
      </c>
      <c r="J55" s="11">
        <v>3</v>
      </c>
      <c r="K55" s="15">
        <v>3</v>
      </c>
      <c r="L55" s="25">
        <v>1</v>
      </c>
      <c r="M55" s="25"/>
      <c r="N55" s="42">
        <v>1</v>
      </c>
      <c r="O55" s="49"/>
      <c r="P55" s="26"/>
      <c r="Q55" s="25"/>
      <c r="R55" s="26"/>
      <c r="S55" s="3">
        <v>5</v>
      </c>
    </row>
    <row r="56" spans="1:19" ht="45.75" thickBot="1">
      <c r="A56" s="56" t="s">
        <v>235</v>
      </c>
      <c r="B56" s="54" t="s">
        <v>39</v>
      </c>
      <c r="C56" s="33" t="s">
        <v>123</v>
      </c>
      <c r="D56" s="11">
        <v>1</v>
      </c>
      <c r="E56" s="20"/>
      <c r="F56" s="20"/>
      <c r="G56" s="20"/>
      <c r="H56" s="20"/>
      <c r="I56" s="17">
        <v>1</v>
      </c>
      <c r="J56" s="11">
        <v>3</v>
      </c>
      <c r="K56" s="15">
        <v>3</v>
      </c>
      <c r="L56" s="22">
        <v>1</v>
      </c>
      <c r="M56" s="22"/>
      <c r="N56" s="41">
        <v>1</v>
      </c>
      <c r="O56" s="48"/>
      <c r="P56" s="23"/>
      <c r="Q56" s="22"/>
      <c r="R56" s="23"/>
      <c r="S56" s="2">
        <v>5</v>
      </c>
    </row>
    <row r="57" spans="1:19" ht="45.75" thickBot="1">
      <c r="A57" s="56" t="s">
        <v>234</v>
      </c>
      <c r="B57" s="55" t="s">
        <v>15</v>
      </c>
      <c r="C57" s="34" t="s">
        <v>140</v>
      </c>
      <c r="D57" s="11">
        <v>1</v>
      </c>
      <c r="E57" s="20"/>
      <c r="F57" s="20"/>
      <c r="G57" s="20"/>
      <c r="H57" s="20"/>
      <c r="I57" s="17">
        <f>SUM(D57:H57)</f>
        <v>1</v>
      </c>
      <c r="J57" s="11">
        <v>3</v>
      </c>
      <c r="K57" s="15">
        <f>SUM(J57)</f>
        <v>3</v>
      </c>
      <c r="L57" s="25">
        <v>1</v>
      </c>
      <c r="M57" s="25"/>
      <c r="N57" s="42">
        <f>SUM(L57:M57)</f>
        <v>1</v>
      </c>
      <c r="O57" s="49"/>
      <c r="P57" s="26"/>
      <c r="Q57" s="25"/>
      <c r="R57" s="26"/>
      <c r="S57" s="3">
        <f>N57+K57+I57</f>
        <v>5</v>
      </c>
    </row>
    <row r="58" spans="1:19" ht="45.75" thickBot="1">
      <c r="A58" s="56" t="s">
        <v>235</v>
      </c>
      <c r="B58" s="54" t="s">
        <v>39</v>
      </c>
      <c r="C58" s="34" t="s">
        <v>122</v>
      </c>
      <c r="D58" s="11">
        <v>1</v>
      </c>
      <c r="E58" s="20"/>
      <c r="F58" s="20">
        <v>1</v>
      </c>
      <c r="G58" s="20"/>
      <c r="H58" s="20"/>
      <c r="I58" s="17">
        <v>2</v>
      </c>
      <c r="J58" s="11">
        <v>3</v>
      </c>
      <c r="K58" s="15">
        <v>3</v>
      </c>
      <c r="L58" s="25">
        <v>1</v>
      </c>
      <c r="M58" s="25"/>
      <c r="N58" s="42">
        <v>1</v>
      </c>
      <c r="O58" s="49"/>
      <c r="P58" s="26"/>
      <c r="Q58" s="25"/>
      <c r="R58" s="26"/>
      <c r="S58" s="3">
        <v>6</v>
      </c>
    </row>
    <row r="59" spans="1:19" ht="30.75" thickBot="1">
      <c r="A59" s="56" t="s">
        <v>234</v>
      </c>
      <c r="B59" s="54" t="s">
        <v>19</v>
      </c>
      <c r="C59" s="34" t="s">
        <v>163</v>
      </c>
      <c r="D59" s="11">
        <v>1</v>
      </c>
      <c r="E59" s="20"/>
      <c r="F59" s="20"/>
      <c r="G59" s="20"/>
      <c r="H59" s="20"/>
      <c r="I59" s="17">
        <v>1</v>
      </c>
      <c r="J59" s="11">
        <v>3</v>
      </c>
      <c r="K59" s="15">
        <v>3</v>
      </c>
      <c r="L59" s="25">
        <v>1</v>
      </c>
      <c r="M59" s="25"/>
      <c r="N59" s="42">
        <v>1</v>
      </c>
      <c r="O59" s="49"/>
      <c r="P59" s="26"/>
      <c r="Q59" s="25"/>
      <c r="R59" s="26"/>
      <c r="S59" s="3">
        <v>5</v>
      </c>
    </row>
    <row r="60" spans="1:19" ht="45.75" thickBot="1">
      <c r="A60" s="56" t="s">
        <v>235</v>
      </c>
      <c r="B60" s="54" t="s">
        <v>39</v>
      </c>
      <c r="C60" s="34" t="s">
        <v>121</v>
      </c>
      <c r="D60" s="11">
        <v>1</v>
      </c>
      <c r="E60" s="20"/>
      <c r="F60" s="20"/>
      <c r="G60" s="20"/>
      <c r="H60" s="20"/>
      <c r="I60" s="17">
        <v>1</v>
      </c>
      <c r="J60" s="11">
        <v>3</v>
      </c>
      <c r="K60" s="15">
        <v>3</v>
      </c>
      <c r="L60" s="25">
        <v>1</v>
      </c>
      <c r="M60" s="25"/>
      <c r="N60" s="42">
        <v>1</v>
      </c>
      <c r="O60" s="49"/>
      <c r="P60" s="26"/>
      <c r="Q60" s="25"/>
      <c r="R60" s="26"/>
      <c r="S60" s="3">
        <v>5</v>
      </c>
    </row>
    <row r="61" spans="1:19" ht="45.75" thickBot="1">
      <c r="A61" s="56" t="s">
        <v>234</v>
      </c>
      <c r="B61" s="55" t="s">
        <v>15</v>
      </c>
      <c r="C61" s="34" t="s">
        <v>141</v>
      </c>
      <c r="D61" s="11">
        <v>1</v>
      </c>
      <c r="E61" s="20"/>
      <c r="F61" s="20"/>
      <c r="G61" s="20"/>
      <c r="H61" s="20"/>
      <c r="I61" s="17">
        <f>SUM(D61:H61)</f>
        <v>1</v>
      </c>
      <c r="J61" s="11">
        <v>3</v>
      </c>
      <c r="K61" s="15">
        <f>SUM(J61)</f>
        <v>3</v>
      </c>
      <c r="L61" s="25">
        <v>1</v>
      </c>
      <c r="M61" s="25"/>
      <c r="N61" s="42">
        <f>SUM(L61:M61)</f>
        <v>1</v>
      </c>
      <c r="O61" s="49"/>
      <c r="P61" s="26"/>
      <c r="Q61" s="25"/>
      <c r="R61" s="26"/>
      <c r="S61" s="3">
        <f>N61+K61+I61</f>
        <v>5</v>
      </c>
    </row>
    <row r="62" spans="1:19" ht="30.75" thickBot="1">
      <c r="A62" s="56" t="s">
        <v>235</v>
      </c>
      <c r="B62" s="54" t="s">
        <v>43</v>
      </c>
      <c r="C62" s="34" t="s">
        <v>195</v>
      </c>
      <c r="D62" s="11">
        <v>1</v>
      </c>
      <c r="E62" s="20"/>
      <c r="F62" s="20"/>
      <c r="G62" s="20"/>
      <c r="H62" s="20"/>
      <c r="I62" s="17">
        <v>1</v>
      </c>
      <c r="J62" s="11">
        <v>3</v>
      </c>
      <c r="K62" s="15">
        <v>3</v>
      </c>
      <c r="L62" s="25">
        <v>1</v>
      </c>
      <c r="M62" s="25"/>
      <c r="N62" s="42">
        <v>1</v>
      </c>
      <c r="O62" s="49"/>
      <c r="P62" s="26"/>
      <c r="Q62" s="25"/>
      <c r="R62" s="26"/>
      <c r="S62" s="3">
        <v>5</v>
      </c>
    </row>
    <row r="63" spans="1:19" ht="30.75" thickBot="1">
      <c r="A63" s="56" t="s">
        <v>234</v>
      </c>
      <c r="B63" s="54" t="s">
        <v>19</v>
      </c>
      <c r="C63" s="34" t="s">
        <v>164</v>
      </c>
      <c r="D63" s="11">
        <v>1</v>
      </c>
      <c r="E63" s="20"/>
      <c r="F63" s="20"/>
      <c r="G63" s="20"/>
      <c r="H63" s="20"/>
      <c r="I63" s="17">
        <v>1</v>
      </c>
      <c r="J63" s="11">
        <v>3</v>
      </c>
      <c r="K63" s="15">
        <v>3</v>
      </c>
      <c r="L63" s="25">
        <v>1</v>
      </c>
      <c r="M63" s="25"/>
      <c r="N63" s="42">
        <v>1</v>
      </c>
      <c r="O63" s="49"/>
      <c r="P63" s="26"/>
      <c r="Q63" s="25"/>
      <c r="R63" s="26"/>
      <c r="S63" s="3">
        <v>5</v>
      </c>
    </row>
    <row r="64" spans="1:19" ht="30.75" thickBot="1">
      <c r="A64" s="56" t="s">
        <v>235</v>
      </c>
      <c r="B64" s="54" t="s">
        <v>43</v>
      </c>
      <c r="C64" s="34" t="s">
        <v>196</v>
      </c>
      <c r="D64" s="11">
        <v>1</v>
      </c>
      <c r="E64" s="20"/>
      <c r="F64" s="20">
        <v>1</v>
      </c>
      <c r="G64" s="20"/>
      <c r="H64" s="20">
        <v>1</v>
      </c>
      <c r="I64" s="17">
        <v>3</v>
      </c>
      <c r="J64" s="11">
        <v>3</v>
      </c>
      <c r="K64" s="15">
        <v>3</v>
      </c>
      <c r="L64" s="25">
        <v>1</v>
      </c>
      <c r="M64" s="25"/>
      <c r="N64" s="42">
        <v>1</v>
      </c>
      <c r="O64" s="49"/>
      <c r="P64" s="26"/>
      <c r="Q64" s="25"/>
      <c r="R64" s="26"/>
      <c r="S64" s="3">
        <v>7</v>
      </c>
    </row>
    <row r="65" spans="1:19" ht="30.75" thickBot="1">
      <c r="A65" s="56" t="s">
        <v>234</v>
      </c>
      <c r="B65" s="54" t="s">
        <v>21</v>
      </c>
      <c r="C65" s="34" t="s">
        <v>27</v>
      </c>
      <c r="D65" s="11">
        <v>1</v>
      </c>
      <c r="E65" s="20"/>
      <c r="F65" s="20"/>
      <c r="G65" s="20"/>
      <c r="H65" s="20"/>
      <c r="I65" s="17">
        <v>1</v>
      </c>
      <c r="J65" s="11">
        <v>3</v>
      </c>
      <c r="K65" s="15">
        <v>3</v>
      </c>
      <c r="L65" s="25">
        <v>1</v>
      </c>
      <c r="M65" s="25"/>
      <c r="N65" s="42">
        <v>1</v>
      </c>
      <c r="O65" s="49"/>
      <c r="P65" s="26"/>
      <c r="Q65" s="25"/>
      <c r="R65" s="26"/>
      <c r="S65" s="3">
        <v>5</v>
      </c>
    </row>
    <row r="66" spans="1:19" ht="45.75" thickBot="1">
      <c r="A66" s="56" t="s">
        <v>235</v>
      </c>
      <c r="B66" s="54" t="s">
        <v>39</v>
      </c>
      <c r="C66" s="34" t="s">
        <v>120</v>
      </c>
      <c r="D66" s="11">
        <v>1</v>
      </c>
      <c r="E66" s="20"/>
      <c r="F66" s="20"/>
      <c r="G66" s="20"/>
      <c r="H66" s="20"/>
      <c r="I66" s="17">
        <v>1</v>
      </c>
      <c r="J66" s="11">
        <v>3</v>
      </c>
      <c r="K66" s="15">
        <v>3</v>
      </c>
      <c r="L66" s="25">
        <v>1</v>
      </c>
      <c r="M66" s="25"/>
      <c r="N66" s="42">
        <v>1</v>
      </c>
      <c r="O66" s="49"/>
      <c r="P66" s="26"/>
      <c r="Q66" s="25"/>
      <c r="R66" s="26"/>
      <c r="S66" s="3">
        <v>5</v>
      </c>
    </row>
    <row r="67" spans="1:19" ht="30.75" thickBot="1">
      <c r="A67" s="56" t="s">
        <v>234</v>
      </c>
      <c r="B67" s="54" t="s">
        <v>21</v>
      </c>
      <c r="C67" s="31" t="s">
        <v>179</v>
      </c>
      <c r="D67" s="11">
        <v>1</v>
      </c>
      <c r="E67" s="20"/>
      <c r="F67" s="20"/>
      <c r="G67" s="20"/>
      <c r="H67" s="20"/>
      <c r="I67" s="17">
        <v>1</v>
      </c>
      <c r="J67" s="11">
        <v>3</v>
      </c>
      <c r="K67" s="15">
        <v>3</v>
      </c>
      <c r="L67" s="22">
        <v>1</v>
      </c>
      <c r="M67" s="22"/>
      <c r="N67" s="41">
        <v>1</v>
      </c>
      <c r="O67" s="48"/>
      <c r="P67" s="23"/>
      <c r="Q67" s="22"/>
      <c r="R67" s="23"/>
      <c r="S67" s="2">
        <v>5</v>
      </c>
    </row>
    <row r="68" spans="1:19" ht="45.75" thickBot="1">
      <c r="A68" s="56" t="s">
        <v>235</v>
      </c>
      <c r="B68" s="54" t="s">
        <v>39</v>
      </c>
      <c r="C68" s="32" t="s">
        <v>119</v>
      </c>
      <c r="D68" s="11">
        <v>1</v>
      </c>
      <c r="E68" s="20"/>
      <c r="F68" s="20"/>
      <c r="G68" s="20"/>
      <c r="H68" s="20"/>
      <c r="I68" s="17">
        <v>1</v>
      </c>
      <c r="J68" s="11">
        <v>3</v>
      </c>
      <c r="K68" s="15">
        <v>3</v>
      </c>
      <c r="L68" s="25">
        <v>1</v>
      </c>
      <c r="M68" s="25"/>
      <c r="N68" s="42">
        <v>1</v>
      </c>
      <c r="O68" s="49"/>
      <c r="P68" s="26"/>
      <c r="Q68" s="25"/>
      <c r="R68" s="26"/>
      <c r="S68" s="3">
        <v>5</v>
      </c>
    </row>
    <row r="69" spans="1:19" ht="30.75" thickBot="1">
      <c r="A69" s="56" t="s">
        <v>235</v>
      </c>
      <c r="B69" s="54" t="s">
        <v>43</v>
      </c>
      <c r="C69" s="32" t="s">
        <v>197</v>
      </c>
      <c r="D69" s="11">
        <v>1</v>
      </c>
      <c r="E69" s="20"/>
      <c r="F69" s="20"/>
      <c r="G69" s="20"/>
      <c r="H69" s="20"/>
      <c r="I69" s="17">
        <v>1</v>
      </c>
      <c r="J69" s="11">
        <v>3</v>
      </c>
      <c r="K69" s="15">
        <v>3</v>
      </c>
      <c r="L69" s="25">
        <v>1</v>
      </c>
      <c r="M69" s="25"/>
      <c r="N69" s="42">
        <v>1</v>
      </c>
      <c r="O69" s="49"/>
      <c r="P69" s="26"/>
      <c r="Q69" s="25"/>
      <c r="R69" s="26"/>
      <c r="S69" s="3">
        <v>5</v>
      </c>
    </row>
    <row r="70" spans="1:19" ht="45.75" thickBot="1">
      <c r="A70" s="56" t="s">
        <v>234</v>
      </c>
      <c r="B70" s="55" t="s">
        <v>15</v>
      </c>
      <c r="C70" s="32" t="s">
        <v>142</v>
      </c>
      <c r="D70" s="11">
        <v>1</v>
      </c>
      <c r="E70" s="20"/>
      <c r="F70" s="20">
        <v>1</v>
      </c>
      <c r="G70" s="20"/>
      <c r="H70" s="20">
        <v>1</v>
      </c>
      <c r="I70" s="17">
        <f>SUM(D70:H70)</f>
        <v>3</v>
      </c>
      <c r="J70" s="11">
        <v>3</v>
      </c>
      <c r="K70" s="15">
        <f>SUM(J70)</f>
        <v>3</v>
      </c>
      <c r="L70" s="25">
        <v>1</v>
      </c>
      <c r="M70" s="25"/>
      <c r="N70" s="42">
        <f>SUM(L70:M70)</f>
        <v>1</v>
      </c>
      <c r="O70" s="49"/>
      <c r="P70" s="26"/>
      <c r="Q70" s="25"/>
      <c r="R70" s="26"/>
      <c r="S70" s="3">
        <f>N70+K70+I70</f>
        <v>7</v>
      </c>
    </row>
    <row r="71" spans="1:19" ht="30.75" thickBot="1">
      <c r="A71" s="56" t="s">
        <v>234</v>
      </c>
      <c r="B71" s="54" t="s">
        <v>21</v>
      </c>
      <c r="C71" s="32" t="s">
        <v>180</v>
      </c>
      <c r="D71" s="11">
        <v>1</v>
      </c>
      <c r="E71" s="20"/>
      <c r="F71" s="20"/>
      <c r="G71" s="20"/>
      <c r="H71" s="20"/>
      <c r="I71" s="17">
        <v>1</v>
      </c>
      <c r="J71" s="11">
        <v>3</v>
      </c>
      <c r="K71" s="15">
        <v>3</v>
      </c>
      <c r="L71" s="25">
        <v>1</v>
      </c>
      <c r="M71" s="25"/>
      <c r="N71" s="42">
        <v>1</v>
      </c>
      <c r="O71" s="49"/>
      <c r="P71" s="26"/>
      <c r="Q71" s="25"/>
      <c r="R71" s="26"/>
      <c r="S71" s="3">
        <v>5</v>
      </c>
    </row>
    <row r="72" spans="1:19" ht="30.75" thickBot="1">
      <c r="A72" s="56" t="s">
        <v>234</v>
      </c>
      <c r="B72" s="54" t="s">
        <v>19</v>
      </c>
      <c r="C72" s="32" t="s">
        <v>165</v>
      </c>
      <c r="D72" s="11">
        <v>1</v>
      </c>
      <c r="E72" s="20"/>
      <c r="F72" s="20"/>
      <c r="G72" s="20"/>
      <c r="H72" s="20"/>
      <c r="I72" s="17">
        <v>1</v>
      </c>
      <c r="J72" s="11">
        <v>3</v>
      </c>
      <c r="K72" s="15">
        <v>3</v>
      </c>
      <c r="L72" s="25">
        <v>1</v>
      </c>
      <c r="M72" s="25"/>
      <c r="N72" s="42">
        <v>1</v>
      </c>
      <c r="O72" s="49"/>
      <c r="P72" s="26"/>
      <c r="Q72" s="25"/>
      <c r="R72" s="26"/>
      <c r="S72" s="3">
        <v>5</v>
      </c>
    </row>
    <row r="73" spans="1:19" ht="45.75" thickBot="1">
      <c r="A73" s="56" t="s">
        <v>234</v>
      </c>
      <c r="B73" s="55" t="s">
        <v>15</v>
      </c>
      <c r="C73" s="32" t="s">
        <v>143</v>
      </c>
      <c r="D73" s="11">
        <v>1</v>
      </c>
      <c r="E73" s="20"/>
      <c r="F73" s="20"/>
      <c r="G73" s="20"/>
      <c r="H73" s="20"/>
      <c r="I73" s="17">
        <f>SUM(D73:H73)</f>
        <v>1</v>
      </c>
      <c r="J73" s="11">
        <v>3</v>
      </c>
      <c r="K73" s="15">
        <f>SUM(J73)</f>
        <v>3</v>
      </c>
      <c r="L73" s="25">
        <v>1</v>
      </c>
      <c r="M73" s="25"/>
      <c r="N73" s="42">
        <f>SUM(L73:M73)</f>
        <v>1</v>
      </c>
      <c r="O73" s="49"/>
      <c r="P73" s="26"/>
      <c r="Q73" s="25"/>
      <c r="R73" s="26"/>
      <c r="S73" s="3">
        <f>N73+K73+I73</f>
        <v>5</v>
      </c>
    </row>
    <row r="74" spans="1:19" ht="30.75" thickBot="1">
      <c r="A74" s="56" t="s">
        <v>234</v>
      </c>
      <c r="B74" s="54" t="s">
        <v>19</v>
      </c>
      <c r="C74" s="32" t="s">
        <v>166</v>
      </c>
      <c r="D74" s="11">
        <v>1</v>
      </c>
      <c r="E74" s="20"/>
      <c r="F74" s="20"/>
      <c r="G74" s="20"/>
      <c r="H74" s="20"/>
      <c r="I74" s="17">
        <v>1</v>
      </c>
      <c r="J74" s="11">
        <v>3</v>
      </c>
      <c r="K74" s="15">
        <v>3</v>
      </c>
      <c r="L74" s="25">
        <v>1</v>
      </c>
      <c r="M74" s="25"/>
      <c r="N74" s="42">
        <v>1</v>
      </c>
      <c r="O74" s="49"/>
      <c r="P74" s="26"/>
      <c r="Q74" s="25"/>
      <c r="R74" s="26"/>
      <c r="S74" s="3">
        <v>5</v>
      </c>
    </row>
    <row r="75" spans="1:19" ht="30.75" thickBot="1">
      <c r="A75" s="56" t="s">
        <v>234</v>
      </c>
      <c r="B75" s="54" t="s">
        <v>19</v>
      </c>
      <c r="C75" s="32" t="s">
        <v>167</v>
      </c>
      <c r="D75" s="11">
        <v>1</v>
      </c>
      <c r="E75" s="20"/>
      <c r="F75" s="20"/>
      <c r="G75" s="20"/>
      <c r="H75" s="20"/>
      <c r="I75" s="17">
        <v>1</v>
      </c>
      <c r="J75" s="11">
        <v>3</v>
      </c>
      <c r="K75" s="15">
        <v>3</v>
      </c>
      <c r="L75" s="25">
        <v>1</v>
      </c>
      <c r="M75" s="25"/>
      <c r="N75" s="42">
        <v>1</v>
      </c>
      <c r="O75" s="49"/>
      <c r="P75" s="26"/>
      <c r="Q75" s="25"/>
      <c r="R75" s="26"/>
      <c r="S75" s="3">
        <v>5</v>
      </c>
    </row>
    <row r="76" spans="1:19" ht="30.75" thickBot="1">
      <c r="A76" s="56" t="s">
        <v>234</v>
      </c>
      <c r="B76" s="54" t="s">
        <v>21</v>
      </c>
      <c r="C76" s="32" t="s">
        <v>181</v>
      </c>
      <c r="D76" s="11">
        <v>1</v>
      </c>
      <c r="E76" s="20"/>
      <c r="F76" s="20"/>
      <c r="G76" s="20"/>
      <c r="H76" s="20"/>
      <c r="I76" s="17">
        <v>1</v>
      </c>
      <c r="J76" s="11">
        <v>3</v>
      </c>
      <c r="K76" s="15">
        <v>3</v>
      </c>
      <c r="L76" s="25">
        <v>1</v>
      </c>
      <c r="M76" s="25"/>
      <c r="N76" s="42">
        <v>1</v>
      </c>
      <c r="O76" s="49"/>
      <c r="P76" s="26"/>
      <c r="Q76" s="25"/>
      <c r="R76" s="26"/>
      <c r="S76" s="3">
        <v>5</v>
      </c>
    </row>
    <row r="77" spans="1:19" ht="45.75" thickBot="1">
      <c r="A77" s="56" t="s">
        <v>235</v>
      </c>
      <c r="B77" s="54" t="s">
        <v>39</v>
      </c>
      <c r="C77" s="32" t="s">
        <v>118</v>
      </c>
      <c r="D77" s="11">
        <v>1</v>
      </c>
      <c r="E77" s="20"/>
      <c r="F77" s="20"/>
      <c r="G77" s="20"/>
      <c r="H77" s="20"/>
      <c r="I77" s="17">
        <v>1</v>
      </c>
      <c r="J77" s="11">
        <v>3</v>
      </c>
      <c r="K77" s="15">
        <v>3</v>
      </c>
      <c r="L77" s="25">
        <v>1</v>
      </c>
      <c r="M77" s="25"/>
      <c r="N77" s="42">
        <v>1</v>
      </c>
      <c r="O77" s="49"/>
      <c r="P77" s="26"/>
      <c r="Q77" s="25"/>
      <c r="R77" s="26"/>
      <c r="S77" s="3">
        <v>5</v>
      </c>
    </row>
    <row r="78" spans="1:19" ht="30.75" thickBot="1">
      <c r="A78" s="56" t="s">
        <v>234</v>
      </c>
      <c r="B78" s="54" t="s">
        <v>21</v>
      </c>
      <c r="C78" s="32" t="s">
        <v>182</v>
      </c>
      <c r="D78" s="11">
        <v>1</v>
      </c>
      <c r="E78" s="20"/>
      <c r="F78" s="20"/>
      <c r="G78" s="20"/>
      <c r="H78" s="20"/>
      <c r="I78" s="17">
        <v>1</v>
      </c>
      <c r="J78" s="11">
        <v>3</v>
      </c>
      <c r="K78" s="15">
        <v>3</v>
      </c>
      <c r="L78" s="25">
        <v>1</v>
      </c>
      <c r="M78" s="25"/>
      <c r="N78" s="42">
        <v>1</v>
      </c>
      <c r="O78" s="49"/>
      <c r="P78" s="26"/>
      <c r="Q78" s="25"/>
      <c r="R78" s="26"/>
      <c r="S78" s="3">
        <v>5</v>
      </c>
    </row>
    <row r="79" spans="1:19" ht="45.75" thickBot="1">
      <c r="A79" s="56" t="s">
        <v>235</v>
      </c>
      <c r="B79" s="54" t="s">
        <v>39</v>
      </c>
      <c r="C79" s="32" t="s">
        <v>117</v>
      </c>
      <c r="D79" s="11">
        <v>1</v>
      </c>
      <c r="E79" s="20"/>
      <c r="F79" s="20"/>
      <c r="G79" s="20"/>
      <c r="H79" s="20"/>
      <c r="I79" s="17">
        <v>1</v>
      </c>
      <c r="J79" s="11">
        <v>3</v>
      </c>
      <c r="K79" s="15">
        <v>3</v>
      </c>
      <c r="L79" s="25">
        <v>1</v>
      </c>
      <c r="M79" s="25"/>
      <c r="N79" s="42">
        <v>1</v>
      </c>
      <c r="O79" s="49"/>
      <c r="P79" s="26"/>
      <c r="Q79" s="25"/>
      <c r="R79" s="26"/>
      <c r="S79" s="3">
        <v>5</v>
      </c>
    </row>
    <row r="80" spans="1:19" ht="45.75" thickBot="1">
      <c r="A80" s="56" t="s">
        <v>234</v>
      </c>
      <c r="B80" s="55" t="s">
        <v>15</v>
      </c>
      <c r="C80" s="32" t="s">
        <v>144</v>
      </c>
      <c r="D80" s="11">
        <v>1</v>
      </c>
      <c r="E80" s="20"/>
      <c r="F80" s="20"/>
      <c r="G80" s="20"/>
      <c r="H80" s="20"/>
      <c r="I80" s="17">
        <f>SUM(D80:H80)</f>
        <v>1</v>
      </c>
      <c r="J80" s="11">
        <v>3</v>
      </c>
      <c r="K80" s="15">
        <f>SUM(J80)</f>
        <v>3</v>
      </c>
      <c r="L80" s="25">
        <v>1</v>
      </c>
      <c r="M80" s="25"/>
      <c r="N80" s="42">
        <f>SUM(L80:M80)</f>
        <v>1</v>
      </c>
      <c r="O80" s="49"/>
      <c r="P80" s="26"/>
      <c r="Q80" s="25"/>
      <c r="R80" s="26"/>
      <c r="S80" s="3">
        <f>N80+K80+I80</f>
        <v>5</v>
      </c>
    </row>
    <row r="81" spans="1:19" ht="30.75" thickBot="1">
      <c r="A81" s="56" t="s">
        <v>234</v>
      </c>
      <c r="B81" s="54" t="s">
        <v>19</v>
      </c>
      <c r="C81" s="32" t="s">
        <v>33</v>
      </c>
      <c r="D81" s="11">
        <v>1</v>
      </c>
      <c r="E81" s="20"/>
      <c r="F81" s="20">
        <v>1</v>
      </c>
      <c r="G81" s="20"/>
      <c r="H81" s="20"/>
      <c r="I81" s="17">
        <v>2</v>
      </c>
      <c r="J81" s="11">
        <v>3</v>
      </c>
      <c r="K81" s="15">
        <v>3</v>
      </c>
      <c r="L81" s="25">
        <v>1</v>
      </c>
      <c r="M81" s="25"/>
      <c r="N81" s="42">
        <v>1</v>
      </c>
      <c r="O81" s="49"/>
      <c r="P81" s="26"/>
      <c r="Q81" s="25"/>
      <c r="R81" s="26"/>
      <c r="S81" s="3">
        <v>6</v>
      </c>
    </row>
    <row r="82" spans="1:19" ht="45.75" thickBot="1">
      <c r="A82" s="56" t="s">
        <v>234</v>
      </c>
      <c r="B82" s="55" t="s">
        <v>15</v>
      </c>
      <c r="C82" s="32" t="s">
        <v>145</v>
      </c>
      <c r="D82" s="11">
        <v>1</v>
      </c>
      <c r="E82" s="20"/>
      <c r="F82" s="20"/>
      <c r="G82" s="20"/>
      <c r="H82" s="20"/>
      <c r="I82" s="17">
        <f>SUM(D82:H82)</f>
        <v>1</v>
      </c>
      <c r="J82" s="11">
        <v>3</v>
      </c>
      <c r="K82" s="15">
        <f>SUM(J82)</f>
        <v>3</v>
      </c>
      <c r="L82" s="25">
        <v>1</v>
      </c>
      <c r="M82" s="25"/>
      <c r="N82" s="42">
        <f>SUM(L82:M82)</f>
        <v>1</v>
      </c>
      <c r="O82" s="49"/>
      <c r="P82" s="26"/>
      <c r="Q82" s="25"/>
      <c r="R82" s="26"/>
      <c r="S82" s="3">
        <f>N82+K82+I82</f>
        <v>5</v>
      </c>
    </row>
    <row r="83" spans="1:19" ht="30.75" thickBot="1">
      <c r="A83" s="56" t="s">
        <v>234</v>
      </c>
      <c r="B83" s="54" t="s">
        <v>21</v>
      </c>
      <c r="C83" s="32" t="s">
        <v>26</v>
      </c>
      <c r="D83" s="11">
        <v>1</v>
      </c>
      <c r="E83" s="20"/>
      <c r="F83" s="20"/>
      <c r="G83" s="20"/>
      <c r="H83" s="20"/>
      <c r="I83" s="17">
        <v>1</v>
      </c>
      <c r="J83" s="11">
        <v>3</v>
      </c>
      <c r="K83" s="15">
        <v>3</v>
      </c>
      <c r="L83" s="25">
        <v>1</v>
      </c>
      <c r="M83" s="25"/>
      <c r="N83" s="42">
        <v>1</v>
      </c>
      <c r="O83" s="49"/>
      <c r="P83" s="26"/>
      <c r="Q83" s="25"/>
      <c r="R83" s="26"/>
      <c r="S83" s="3">
        <v>5</v>
      </c>
    </row>
    <row r="84" spans="1:19" ht="45.75" thickBot="1">
      <c r="A84" s="56" t="s">
        <v>235</v>
      </c>
      <c r="B84" s="54" t="s">
        <v>39</v>
      </c>
      <c r="C84" s="32" t="s">
        <v>116</v>
      </c>
      <c r="D84" s="11">
        <v>1</v>
      </c>
      <c r="E84" s="20"/>
      <c r="F84" s="20"/>
      <c r="G84" s="20"/>
      <c r="H84" s="20"/>
      <c r="I84" s="17">
        <v>1</v>
      </c>
      <c r="J84" s="11">
        <v>3</v>
      </c>
      <c r="K84" s="15">
        <v>3</v>
      </c>
      <c r="L84" s="25">
        <v>1</v>
      </c>
      <c r="M84" s="25"/>
      <c r="N84" s="42">
        <v>1</v>
      </c>
      <c r="O84" s="49"/>
      <c r="P84" s="26"/>
      <c r="Q84" s="25"/>
      <c r="R84" s="26"/>
      <c r="S84" s="3">
        <v>5</v>
      </c>
    </row>
    <row r="85" spans="1:19" ht="30.75" thickBot="1">
      <c r="A85" s="56" t="s">
        <v>234</v>
      </c>
      <c r="B85" s="54" t="s">
        <v>19</v>
      </c>
      <c r="C85" s="32" t="s">
        <v>168</v>
      </c>
      <c r="D85" s="11">
        <v>1</v>
      </c>
      <c r="E85" s="20"/>
      <c r="F85" s="20">
        <v>1</v>
      </c>
      <c r="G85" s="20"/>
      <c r="H85" s="20"/>
      <c r="I85" s="17">
        <v>2</v>
      </c>
      <c r="J85" s="11">
        <v>3</v>
      </c>
      <c r="K85" s="15">
        <v>3</v>
      </c>
      <c r="L85" s="25">
        <v>1</v>
      </c>
      <c r="M85" s="25"/>
      <c r="N85" s="42">
        <v>1</v>
      </c>
      <c r="O85" s="49"/>
      <c r="P85" s="26"/>
      <c r="Q85" s="25"/>
      <c r="R85" s="26"/>
      <c r="S85" s="3">
        <v>6</v>
      </c>
    </row>
    <row r="86" spans="1:19" ht="45.75" thickBot="1">
      <c r="A86" s="56" t="s">
        <v>235</v>
      </c>
      <c r="B86" s="54" t="s">
        <v>39</v>
      </c>
      <c r="C86" s="31" t="s">
        <v>115</v>
      </c>
      <c r="D86" s="11">
        <v>1</v>
      </c>
      <c r="E86" s="20"/>
      <c r="F86" s="20"/>
      <c r="G86" s="20"/>
      <c r="H86" s="20"/>
      <c r="I86" s="17">
        <v>1</v>
      </c>
      <c r="J86" s="11">
        <v>3</v>
      </c>
      <c r="K86" s="15">
        <v>3</v>
      </c>
      <c r="L86" s="22">
        <v>1</v>
      </c>
      <c r="M86" s="22"/>
      <c r="N86" s="41">
        <v>1</v>
      </c>
      <c r="O86" s="48"/>
      <c r="P86" s="23"/>
      <c r="Q86" s="22"/>
      <c r="R86" s="23"/>
      <c r="S86" s="2">
        <v>5</v>
      </c>
    </row>
    <row r="87" spans="1:19" ht="30.75" thickBot="1">
      <c r="A87" s="56" t="s">
        <v>234</v>
      </c>
      <c r="B87" s="54" t="s">
        <v>19</v>
      </c>
      <c r="C87" s="32" t="s">
        <v>169</v>
      </c>
      <c r="D87" s="11">
        <v>1</v>
      </c>
      <c r="E87" s="20"/>
      <c r="F87" s="20"/>
      <c r="G87" s="20"/>
      <c r="H87" s="20"/>
      <c r="I87" s="17">
        <v>1</v>
      </c>
      <c r="J87" s="11">
        <v>3</v>
      </c>
      <c r="K87" s="15">
        <v>3</v>
      </c>
      <c r="L87" s="25">
        <v>1</v>
      </c>
      <c r="M87" s="25"/>
      <c r="N87" s="42">
        <v>1</v>
      </c>
      <c r="O87" s="49"/>
      <c r="P87" s="26"/>
      <c r="Q87" s="25"/>
      <c r="R87" s="26"/>
      <c r="S87" s="3">
        <v>5</v>
      </c>
    </row>
    <row r="88" spans="1:19" ht="30.75" thickBot="1">
      <c r="A88" s="56" t="s">
        <v>234</v>
      </c>
      <c r="B88" s="54" t="s">
        <v>21</v>
      </c>
      <c r="C88" s="32" t="s">
        <v>183</v>
      </c>
      <c r="D88" s="11">
        <v>1</v>
      </c>
      <c r="E88" s="20"/>
      <c r="F88" s="20">
        <v>1</v>
      </c>
      <c r="G88" s="20"/>
      <c r="H88" s="20"/>
      <c r="I88" s="17">
        <v>2</v>
      </c>
      <c r="J88" s="11">
        <v>3</v>
      </c>
      <c r="K88" s="15">
        <v>3</v>
      </c>
      <c r="L88" s="25">
        <v>1</v>
      </c>
      <c r="M88" s="25"/>
      <c r="N88" s="42">
        <v>1</v>
      </c>
      <c r="O88" s="49"/>
      <c r="P88" s="26"/>
      <c r="Q88" s="25"/>
      <c r="R88" s="26"/>
      <c r="S88" s="3">
        <v>6</v>
      </c>
    </row>
    <row r="89" spans="1:19" ht="60.75" thickBot="1">
      <c r="A89" s="56" t="s">
        <v>235</v>
      </c>
      <c r="B89" s="54" t="s">
        <v>39</v>
      </c>
      <c r="C89" s="32" t="s">
        <v>40</v>
      </c>
      <c r="D89" s="11">
        <v>1</v>
      </c>
      <c r="E89" s="20"/>
      <c r="F89" s="20"/>
      <c r="G89" s="20"/>
      <c r="H89" s="20"/>
      <c r="I89" s="17">
        <v>1</v>
      </c>
      <c r="J89" s="11">
        <v>3</v>
      </c>
      <c r="K89" s="15">
        <v>3</v>
      </c>
      <c r="L89" s="25">
        <v>1</v>
      </c>
      <c r="M89" s="25"/>
      <c r="N89" s="42">
        <v>1</v>
      </c>
      <c r="O89" s="49"/>
      <c r="P89" s="26"/>
      <c r="Q89" s="25"/>
      <c r="R89" s="26"/>
      <c r="S89" s="3">
        <v>5</v>
      </c>
    </row>
    <row r="90" spans="1:19" ht="45.75" thickBot="1">
      <c r="A90" s="56" t="s">
        <v>234</v>
      </c>
      <c r="B90" s="55" t="s">
        <v>15</v>
      </c>
      <c r="C90" s="32" t="s">
        <v>146</v>
      </c>
      <c r="D90" s="11">
        <v>1</v>
      </c>
      <c r="E90" s="20"/>
      <c r="F90" s="20"/>
      <c r="G90" s="20"/>
      <c r="H90" s="20"/>
      <c r="I90" s="17">
        <f>SUM(D90:H90)</f>
        <v>1</v>
      </c>
      <c r="J90" s="11">
        <v>3</v>
      </c>
      <c r="K90" s="15">
        <f>SUM(J90)</f>
        <v>3</v>
      </c>
      <c r="L90" s="25">
        <v>1</v>
      </c>
      <c r="M90" s="25"/>
      <c r="N90" s="42">
        <f>SUM(L90:M90)</f>
        <v>1</v>
      </c>
      <c r="O90" s="49"/>
      <c r="P90" s="26"/>
      <c r="Q90" s="25"/>
      <c r="R90" s="26"/>
      <c r="S90" s="3">
        <f>N90+K90+I90</f>
        <v>5</v>
      </c>
    </row>
    <row r="91" spans="1:19" ht="30.75" thickBot="1">
      <c r="A91" s="56" t="s">
        <v>234</v>
      </c>
      <c r="B91" s="54" t="s">
        <v>19</v>
      </c>
      <c r="C91" s="32" t="s">
        <v>32</v>
      </c>
      <c r="D91" s="11">
        <v>1</v>
      </c>
      <c r="E91" s="20"/>
      <c r="F91" s="20">
        <v>1</v>
      </c>
      <c r="G91" s="20"/>
      <c r="H91" s="20"/>
      <c r="I91" s="17">
        <v>2</v>
      </c>
      <c r="J91" s="11">
        <v>3</v>
      </c>
      <c r="K91" s="15">
        <v>3</v>
      </c>
      <c r="L91" s="25">
        <v>1</v>
      </c>
      <c r="M91" s="25"/>
      <c r="N91" s="42">
        <v>1</v>
      </c>
      <c r="O91" s="49"/>
      <c r="P91" s="26"/>
      <c r="Q91" s="25"/>
      <c r="R91" s="26"/>
      <c r="S91" s="3">
        <v>6</v>
      </c>
    </row>
    <row r="92" spans="1:19" ht="45.75" thickBot="1">
      <c r="A92" s="56" t="s">
        <v>234</v>
      </c>
      <c r="B92" s="55" t="s">
        <v>15</v>
      </c>
      <c r="C92" s="32" t="s">
        <v>147</v>
      </c>
      <c r="D92" s="11">
        <v>1</v>
      </c>
      <c r="E92" s="20"/>
      <c r="F92" s="20"/>
      <c r="G92" s="20"/>
      <c r="H92" s="20"/>
      <c r="I92" s="17">
        <f>SUM(D92:H92)</f>
        <v>1</v>
      </c>
      <c r="J92" s="11">
        <v>3</v>
      </c>
      <c r="K92" s="15">
        <f>SUM(J92)</f>
        <v>3</v>
      </c>
      <c r="L92" s="25">
        <v>1</v>
      </c>
      <c r="M92" s="25"/>
      <c r="N92" s="42">
        <f>SUM(L92:M92)</f>
        <v>1</v>
      </c>
      <c r="O92" s="49"/>
      <c r="P92" s="26"/>
      <c r="Q92" s="25"/>
      <c r="R92" s="26"/>
      <c r="S92" s="3">
        <f>N92+K92+I92</f>
        <v>5</v>
      </c>
    </row>
    <row r="93" spans="1:19" ht="45.75" thickBot="1">
      <c r="A93" s="56" t="s">
        <v>234</v>
      </c>
      <c r="B93" s="55" t="s">
        <v>15</v>
      </c>
      <c r="C93" s="32" t="s">
        <v>148</v>
      </c>
      <c r="D93" s="11">
        <v>1</v>
      </c>
      <c r="E93" s="20"/>
      <c r="F93" s="20"/>
      <c r="G93" s="20"/>
      <c r="H93" s="20"/>
      <c r="I93" s="17">
        <f>SUM(D93:H93)</f>
        <v>1</v>
      </c>
      <c r="J93" s="11">
        <v>3</v>
      </c>
      <c r="K93" s="15">
        <f>SUM(J93)</f>
        <v>3</v>
      </c>
      <c r="L93" s="25">
        <v>1</v>
      </c>
      <c r="M93" s="25"/>
      <c r="N93" s="42">
        <f>SUM(L93:M93)</f>
        <v>1</v>
      </c>
      <c r="O93" s="49"/>
      <c r="P93" s="26"/>
      <c r="Q93" s="25"/>
      <c r="R93" s="26"/>
      <c r="S93" s="3">
        <f>N93+K93+I93</f>
        <v>5</v>
      </c>
    </row>
    <row r="94" spans="1:19" ht="45.75" thickBot="1">
      <c r="A94" s="56" t="s">
        <v>234</v>
      </c>
      <c r="B94" s="55" t="s">
        <v>15</v>
      </c>
      <c r="C94" s="32" t="s">
        <v>149</v>
      </c>
      <c r="D94" s="11">
        <v>1</v>
      </c>
      <c r="E94" s="20"/>
      <c r="F94" s="20"/>
      <c r="G94" s="20"/>
      <c r="H94" s="20"/>
      <c r="I94" s="17">
        <f>SUM(D94:H94)</f>
        <v>1</v>
      </c>
      <c r="J94" s="11">
        <v>3</v>
      </c>
      <c r="K94" s="15">
        <f>SUM(J94)</f>
        <v>3</v>
      </c>
      <c r="L94" s="25">
        <v>1</v>
      </c>
      <c r="M94" s="25"/>
      <c r="N94" s="42">
        <f>SUM(L94:M94)</f>
        <v>1</v>
      </c>
      <c r="O94" s="49"/>
      <c r="P94" s="26"/>
      <c r="Q94" s="25"/>
      <c r="R94" s="26"/>
      <c r="S94" s="3">
        <f>N94+K94+I94</f>
        <v>5</v>
      </c>
    </row>
    <row r="95" spans="1:19" ht="45.75" thickBot="1">
      <c r="A95" s="56" t="s">
        <v>234</v>
      </c>
      <c r="B95" s="55" t="s">
        <v>15</v>
      </c>
      <c r="C95" s="32" t="s">
        <v>150</v>
      </c>
      <c r="D95" s="11">
        <v>1</v>
      </c>
      <c r="E95" s="20"/>
      <c r="F95" s="20"/>
      <c r="G95" s="20"/>
      <c r="H95" s="20"/>
      <c r="I95" s="17">
        <f>SUM(D95:H95)</f>
        <v>1</v>
      </c>
      <c r="J95" s="11">
        <v>3</v>
      </c>
      <c r="K95" s="15">
        <f>SUM(J95)</f>
        <v>3</v>
      </c>
      <c r="L95" s="25">
        <v>1</v>
      </c>
      <c r="M95" s="25"/>
      <c r="N95" s="42">
        <f>SUM(L95:M95)</f>
        <v>1</v>
      </c>
      <c r="O95" s="49"/>
      <c r="P95" s="26"/>
      <c r="Q95" s="25"/>
      <c r="R95" s="26"/>
      <c r="S95" s="3">
        <f>N95+K95+I95</f>
        <v>5</v>
      </c>
    </row>
    <row r="96" spans="1:19" ht="45.75" thickBot="1">
      <c r="A96" s="56" t="s">
        <v>234</v>
      </c>
      <c r="B96" s="55" t="s">
        <v>15</v>
      </c>
      <c r="C96" s="32" t="s">
        <v>16</v>
      </c>
      <c r="D96" s="11">
        <v>1</v>
      </c>
      <c r="E96" s="20"/>
      <c r="F96" s="20"/>
      <c r="G96" s="20"/>
      <c r="H96" s="20"/>
      <c r="I96" s="17">
        <f>SUM(D96:H96)</f>
        <v>1</v>
      </c>
      <c r="J96" s="11">
        <v>3</v>
      </c>
      <c r="K96" s="15">
        <f>SUM(J96)</f>
        <v>3</v>
      </c>
      <c r="L96" s="25">
        <v>1</v>
      </c>
      <c r="M96" s="25"/>
      <c r="N96" s="42">
        <f>SUM(L96:M96)</f>
        <v>1</v>
      </c>
      <c r="O96" s="49"/>
      <c r="P96" s="26"/>
      <c r="Q96" s="25"/>
      <c r="R96" s="26"/>
      <c r="S96" s="3">
        <f>N96+K96+I96</f>
        <v>5</v>
      </c>
    </row>
    <row r="97" spans="1:19" ht="30.75" thickBot="1">
      <c r="A97" s="56" t="s">
        <v>234</v>
      </c>
      <c r="B97" s="54" t="s">
        <v>19</v>
      </c>
      <c r="C97" s="32" t="s">
        <v>170</v>
      </c>
      <c r="D97" s="11">
        <v>1</v>
      </c>
      <c r="E97" s="20"/>
      <c r="F97" s="20"/>
      <c r="G97" s="20"/>
      <c r="H97" s="20"/>
      <c r="I97" s="17">
        <v>1</v>
      </c>
      <c r="J97" s="11">
        <v>3</v>
      </c>
      <c r="K97" s="15">
        <v>3</v>
      </c>
      <c r="L97" s="25">
        <v>1</v>
      </c>
      <c r="M97" s="25"/>
      <c r="N97" s="42">
        <v>1</v>
      </c>
      <c r="O97" s="49"/>
      <c r="P97" s="26"/>
      <c r="Q97" s="25"/>
      <c r="R97" s="26"/>
      <c r="S97" s="3">
        <v>5</v>
      </c>
    </row>
    <row r="98" spans="1:19" ht="45.75" thickBot="1">
      <c r="A98" s="56" t="s">
        <v>234</v>
      </c>
      <c r="B98" s="55" t="s">
        <v>15</v>
      </c>
      <c r="C98" s="32" t="s">
        <v>151</v>
      </c>
      <c r="D98" s="11">
        <v>1</v>
      </c>
      <c r="E98" s="20"/>
      <c r="F98" s="20"/>
      <c r="G98" s="20"/>
      <c r="H98" s="20"/>
      <c r="I98" s="17">
        <f>SUM(D98:H98)</f>
        <v>1</v>
      </c>
      <c r="J98" s="11">
        <v>3</v>
      </c>
      <c r="K98" s="15">
        <f>SUM(J98)</f>
        <v>3</v>
      </c>
      <c r="L98" s="25">
        <v>1</v>
      </c>
      <c r="M98" s="25"/>
      <c r="N98" s="42">
        <f>SUM(L98:M98)</f>
        <v>1</v>
      </c>
      <c r="O98" s="49"/>
      <c r="P98" s="26"/>
      <c r="Q98" s="25"/>
      <c r="R98" s="26"/>
      <c r="S98" s="3">
        <f>N98+K98+I98</f>
        <v>5</v>
      </c>
    </row>
    <row r="99" spans="1:19" ht="30.75" thickBot="1">
      <c r="A99" s="56" t="s">
        <v>234</v>
      </c>
      <c r="B99" s="54" t="s">
        <v>19</v>
      </c>
      <c r="C99" s="32" t="s">
        <v>31</v>
      </c>
      <c r="D99" s="11">
        <v>1</v>
      </c>
      <c r="E99" s="20"/>
      <c r="F99" s="20"/>
      <c r="G99" s="20"/>
      <c r="H99" s="20"/>
      <c r="I99" s="17">
        <v>1</v>
      </c>
      <c r="J99" s="11">
        <v>3</v>
      </c>
      <c r="K99" s="15">
        <v>3</v>
      </c>
      <c r="L99" s="25">
        <v>1</v>
      </c>
      <c r="M99" s="25"/>
      <c r="N99" s="42">
        <v>1</v>
      </c>
      <c r="O99" s="49"/>
      <c r="P99" s="26"/>
      <c r="Q99" s="25"/>
      <c r="R99" s="26"/>
      <c r="S99" s="3">
        <v>5</v>
      </c>
    </row>
    <row r="100" spans="1:19" ht="30.75" thickBot="1">
      <c r="A100" s="56" t="s">
        <v>234</v>
      </c>
      <c r="B100" s="54" t="s">
        <v>21</v>
      </c>
      <c r="C100" s="32" t="s">
        <v>184</v>
      </c>
      <c r="D100" s="11">
        <v>1</v>
      </c>
      <c r="E100" s="20"/>
      <c r="F100" s="20"/>
      <c r="G100" s="20"/>
      <c r="H100" s="20"/>
      <c r="I100" s="17">
        <v>1</v>
      </c>
      <c r="J100" s="11">
        <v>3</v>
      </c>
      <c r="K100" s="15">
        <v>3</v>
      </c>
      <c r="L100" s="25">
        <v>1</v>
      </c>
      <c r="M100" s="25"/>
      <c r="N100" s="42">
        <v>1</v>
      </c>
      <c r="O100" s="49"/>
      <c r="P100" s="26"/>
      <c r="Q100" s="25"/>
      <c r="R100" s="26"/>
      <c r="S100" s="3">
        <v>5</v>
      </c>
    </row>
    <row r="101" spans="1:19" ht="45.75" thickBot="1">
      <c r="A101" s="56" t="s">
        <v>234</v>
      </c>
      <c r="B101" s="55" t="s">
        <v>15</v>
      </c>
      <c r="C101" s="32" t="s">
        <v>152</v>
      </c>
      <c r="D101" s="11">
        <v>1</v>
      </c>
      <c r="E101" s="20"/>
      <c r="F101" s="20"/>
      <c r="G101" s="20"/>
      <c r="H101" s="20"/>
      <c r="I101" s="17">
        <f>SUM(D101:H101)</f>
        <v>1</v>
      </c>
      <c r="J101" s="11">
        <v>3</v>
      </c>
      <c r="K101" s="15">
        <f>SUM(J101)</f>
        <v>3</v>
      </c>
      <c r="L101" s="25">
        <v>1</v>
      </c>
      <c r="M101" s="25"/>
      <c r="N101" s="42">
        <f>SUM(L101:M101)</f>
        <v>1</v>
      </c>
      <c r="O101" s="49"/>
      <c r="P101" s="26"/>
      <c r="Q101" s="25"/>
      <c r="R101" s="26"/>
      <c r="S101" s="3">
        <f>N101+K101+I101</f>
        <v>5</v>
      </c>
    </row>
    <row r="102" spans="1:19" ht="45.75" thickBot="1">
      <c r="A102" s="56" t="s">
        <v>234</v>
      </c>
      <c r="B102" s="55" t="s">
        <v>15</v>
      </c>
      <c r="C102" s="32" t="s">
        <v>153</v>
      </c>
      <c r="D102" s="11">
        <v>1</v>
      </c>
      <c r="E102" s="20"/>
      <c r="F102" s="20"/>
      <c r="G102" s="20"/>
      <c r="H102" s="20"/>
      <c r="I102" s="17">
        <f>SUM(D102:H102)</f>
        <v>1</v>
      </c>
      <c r="J102" s="11">
        <v>3</v>
      </c>
      <c r="K102" s="15">
        <f>SUM(J102)</f>
        <v>3</v>
      </c>
      <c r="L102" s="25">
        <v>1</v>
      </c>
      <c r="M102" s="25"/>
      <c r="N102" s="42">
        <f>SUM(L102:M102)</f>
        <v>1</v>
      </c>
      <c r="O102" s="49"/>
      <c r="P102" s="26"/>
      <c r="Q102" s="25"/>
      <c r="R102" s="26"/>
      <c r="S102" s="3">
        <f>N102+K102+I102</f>
        <v>5</v>
      </c>
    </row>
    <row r="103" spans="1:19" ht="45.75" thickBot="1">
      <c r="A103" s="56" t="s">
        <v>234</v>
      </c>
      <c r="B103" s="54" t="s">
        <v>21</v>
      </c>
      <c r="C103" s="32" t="s">
        <v>22</v>
      </c>
      <c r="D103" s="11">
        <v>1</v>
      </c>
      <c r="E103" s="20"/>
      <c r="F103" s="20">
        <v>1</v>
      </c>
      <c r="G103" s="20"/>
      <c r="H103" s="20">
        <v>1</v>
      </c>
      <c r="I103" s="17">
        <v>3</v>
      </c>
      <c r="J103" s="11">
        <v>3</v>
      </c>
      <c r="K103" s="15">
        <v>3</v>
      </c>
      <c r="L103" s="25">
        <v>1</v>
      </c>
      <c r="M103" s="25"/>
      <c r="N103" s="42">
        <v>1</v>
      </c>
      <c r="O103" s="49"/>
      <c r="P103" s="26"/>
      <c r="Q103" s="25"/>
      <c r="R103" s="26"/>
      <c r="S103" s="3">
        <v>7</v>
      </c>
    </row>
    <row r="104" spans="1:19" ht="45.75" thickBot="1">
      <c r="A104" s="56" t="s">
        <v>234</v>
      </c>
      <c r="B104" s="55" t="s">
        <v>15</v>
      </c>
      <c r="C104" s="31" t="s">
        <v>17</v>
      </c>
      <c r="D104" s="11">
        <v>1</v>
      </c>
      <c r="E104" s="20"/>
      <c r="F104" s="20"/>
      <c r="G104" s="20"/>
      <c r="H104" s="20"/>
      <c r="I104" s="17">
        <f>SUM(D104:H104)</f>
        <v>1</v>
      </c>
      <c r="J104" s="11">
        <v>3</v>
      </c>
      <c r="K104" s="15">
        <f>SUM(J104)</f>
        <v>3</v>
      </c>
      <c r="L104" s="22">
        <v>1</v>
      </c>
      <c r="M104" s="22"/>
      <c r="N104" s="41">
        <f>SUM(L104:M104)</f>
        <v>1</v>
      </c>
      <c r="O104" s="48"/>
      <c r="P104" s="23"/>
      <c r="Q104" s="22"/>
      <c r="R104" s="23"/>
      <c r="S104" s="2">
        <f>N104+K104+I104</f>
        <v>5</v>
      </c>
    </row>
    <row r="105" spans="1:19" ht="45.75" thickBot="1">
      <c r="A105" s="56" t="s">
        <v>234</v>
      </c>
      <c r="B105" s="55" t="s">
        <v>15</v>
      </c>
      <c r="C105" s="32" t="s">
        <v>154</v>
      </c>
      <c r="D105" s="11">
        <v>2</v>
      </c>
      <c r="E105" s="20"/>
      <c r="F105" s="20">
        <v>1</v>
      </c>
      <c r="G105" s="20"/>
      <c r="H105" s="20">
        <v>1</v>
      </c>
      <c r="I105" s="17">
        <f>SUM(D105:H105)</f>
        <v>4</v>
      </c>
      <c r="J105" s="11">
        <v>3</v>
      </c>
      <c r="K105" s="15">
        <f>SUM(J105)</f>
        <v>3</v>
      </c>
      <c r="L105" s="25">
        <v>1</v>
      </c>
      <c r="M105" s="25"/>
      <c r="N105" s="42">
        <f>SUM(L105:M105)</f>
        <v>1</v>
      </c>
      <c r="O105" s="49"/>
      <c r="P105" s="26"/>
      <c r="Q105" s="25"/>
      <c r="R105" s="26"/>
      <c r="S105" s="3">
        <f>N105+K105+I105</f>
        <v>8</v>
      </c>
    </row>
    <row r="106" spans="1:19" ht="30.75" thickBot="1">
      <c r="A106" s="56" t="s">
        <v>234</v>
      </c>
      <c r="B106" s="54" t="s">
        <v>19</v>
      </c>
      <c r="C106" s="32" t="s">
        <v>171</v>
      </c>
      <c r="D106" s="11">
        <v>1</v>
      </c>
      <c r="E106" s="20"/>
      <c r="F106" s="20"/>
      <c r="G106" s="20"/>
      <c r="H106" s="20"/>
      <c r="I106" s="17">
        <v>1</v>
      </c>
      <c r="J106" s="11">
        <v>3</v>
      </c>
      <c r="K106" s="15">
        <v>3</v>
      </c>
      <c r="L106" s="25">
        <v>1</v>
      </c>
      <c r="M106" s="25"/>
      <c r="N106" s="42">
        <v>1</v>
      </c>
      <c r="O106" s="49"/>
      <c r="P106" s="26"/>
      <c r="Q106" s="25"/>
      <c r="R106" s="26"/>
      <c r="S106" s="3">
        <v>5</v>
      </c>
    </row>
    <row r="107" spans="1:19" ht="45.75" thickBot="1">
      <c r="A107" s="56" t="s">
        <v>235</v>
      </c>
      <c r="B107" s="54" t="s">
        <v>39</v>
      </c>
      <c r="C107" s="32" t="s">
        <v>41</v>
      </c>
      <c r="D107" s="11">
        <v>1</v>
      </c>
      <c r="E107" s="20"/>
      <c r="F107" s="20"/>
      <c r="G107" s="20"/>
      <c r="H107" s="20"/>
      <c r="I107" s="17">
        <v>1</v>
      </c>
      <c r="J107" s="11">
        <v>3</v>
      </c>
      <c r="K107" s="15">
        <v>3</v>
      </c>
      <c r="L107" s="25">
        <v>1</v>
      </c>
      <c r="M107" s="25"/>
      <c r="N107" s="42">
        <v>1</v>
      </c>
      <c r="O107" s="49"/>
      <c r="P107" s="26"/>
      <c r="Q107" s="25"/>
      <c r="R107" s="26"/>
      <c r="S107" s="3">
        <v>5</v>
      </c>
    </row>
    <row r="108" spans="1:19" ht="30.75" thickBot="1">
      <c r="A108" s="56" t="s">
        <v>234</v>
      </c>
      <c r="B108" s="54" t="s">
        <v>19</v>
      </c>
      <c r="C108" s="32" t="s">
        <v>172</v>
      </c>
      <c r="D108" s="11">
        <v>1</v>
      </c>
      <c r="E108" s="20"/>
      <c r="F108" s="20"/>
      <c r="G108" s="20"/>
      <c r="H108" s="20"/>
      <c r="I108" s="17">
        <v>1</v>
      </c>
      <c r="J108" s="11">
        <v>3</v>
      </c>
      <c r="K108" s="15">
        <v>3</v>
      </c>
      <c r="L108" s="25">
        <v>1</v>
      </c>
      <c r="M108" s="25"/>
      <c r="N108" s="42">
        <v>1</v>
      </c>
      <c r="O108" s="49"/>
      <c r="P108" s="26"/>
      <c r="Q108" s="25"/>
      <c r="R108" s="26"/>
      <c r="S108" s="3">
        <v>5</v>
      </c>
    </row>
    <row r="109" spans="1:19" ht="30.75" thickBot="1">
      <c r="A109" s="56" t="s">
        <v>234</v>
      </c>
      <c r="B109" s="54" t="s">
        <v>19</v>
      </c>
      <c r="C109" s="32" t="s">
        <v>173</v>
      </c>
      <c r="D109" s="11">
        <v>1</v>
      </c>
      <c r="E109" s="20"/>
      <c r="F109" s="20"/>
      <c r="G109" s="20"/>
      <c r="H109" s="20"/>
      <c r="I109" s="17">
        <v>1</v>
      </c>
      <c r="J109" s="11">
        <v>3</v>
      </c>
      <c r="K109" s="15">
        <v>3</v>
      </c>
      <c r="L109" s="25">
        <v>1</v>
      </c>
      <c r="M109" s="25"/>
      <c r="N109" s="42">
        <v>1</v>
      </c>
      <c r="O109" s="49"/>
      <c r="P109" s="26"/>
      <c r="Q109" s="25"/>
      <c r="R109" s="26"/>
      <c r="S109" s="3">
        <v>5</v>
      </c>
    </row>
    <row r="110" spans="1:19" ht="45.75" thickBot="1">
      <c r="A110" s="56" t="s">
        <v>234</v>
      </c>
      <c r="B110" s="55" t="s">
        <v>15</v>
      </c>
      <c r="C110" s="32" t="s">
        <v>155</v>
      </c>
      <c r="D110" s="11">
        <v>1</v>
      </c>
      <c r="E110" s="20"/>
      <c r="F110" s="20">
        <v>1</v>
      </c>
      <c r="G110" s="20"/>
      <c r="H110" s="20"/>
      <c r="I110" s="17">
        <f>SUM(D110:H110)</f>
        <v>2</v>
      </c>
      <c r="J110" s="11">
        <v>3</v>
      </c>
      <c r="K110" s="15">
        <f>SUM(J110)</f>
        <v>3</v>
      </c>
      <c r="L110" s="25">
        <v>1</v>
      </c>
      <c r="M110" s="25"/>
      <c r="N110" s="42">
        <f>SUM(L110:M110)</f>
        <v>1</v>
      </c>
      <c r="O110" s="49"/>
      <c r="P110" s="26"/>
      <c r="Q110" s="25"/>
      <c r="R110" s="26"/>
      <c r="S110" s="3">
        <f>N110+K110+I110</f>
        <v>6</v>
      </c>
    </row>
    <row r="111" spans="1:19" ht="30.75" thickBot="1">
      <c r="A111" s="56" t="s">
        <v>235</v>
      </c>
      <c r="B111" s="54" t="s">
        <v>43</v>
      </c>
      <c r="C111" s="32" t="s">
        <v>198</v>
      </c>
      <c r="D111" s="11">
        <v>1</v>
      </c>
      <c r="E111" s="20"/>
      <c r="F111" s="20"/>
      <c r="G111" s="20"/>
      <c r="H111" s="20"/>
      <c r="I111" s="17">
        <v>1</v>
      </c>
      <c r="J111" s="11">
        <v>3</v>
      </c>
      <c r="K111" s="15">
        <v>3</v>
      </c>
      <c r="L111" s="25">
        <v>1</v>
      </c>
      <c r="M111" s="25"/>
      <c r="N111" s="42">
        <v>1</v>
      </c>
      <c r="O111" s="49"/>
      <c r="P111" s="26"/>
      <c r="Q111" s="25"/>
      <c r="R111" s="26"/>
      <c r="S111" s="3">
        <v>5</v>
      </c>
    </row>
    <row r="112" spans="1:19" ht="45.75" thickBot="1">
      <c r="A112" s="56" t="s">
        <v>234</v>
      </c>
      <c r="B112" s="55" t="s">
        <v>15</v>
      </c>
      <c r="C112" s="32" t="s">
        <v>156</v>
      </c>
      <c r="D112" s="11">
        <v>1</v>
      </c>
      <c r="E112" s="20"/>
      <c r="F112" s="20"/>
      <c r="G112" s="20"/>
      <c r="H112" s="20"/>
      <c r="I112" s="17">
        <f>SUM(D112:H112)</f>
        <v>1</v>
      </c>
      <c r="J112" s="11">
        <v>3</v>
      </c>
      <c r="K112" s="15">
        <f>SUM(J112)</f>
        <v>3</v>
      </c>
      <c r="L112" s="25">
        <v>1</v>
      </c>
      <c r="M112" s="25"/>
      <c r="N112" s="42">
        <f>SUM(L112:M112)</f>
        <v>1</v>
      </c>
      <c r="O112" s="49"/>
      <c r="P112" s="26"/>
      <c r="Q112" s="25"/>
      <c r="R112" s="26"/>
      <c r="S112" s="3">
        <f>N112+K112+I112</f>
        <v>5</v>
      </c>
    </row>
    <row r="113" spans="1:19" ht="30.75" thickBot="1">
      <c r="A113" s="56" t="s">
        <v>234</v>
      </c>
      <c r="B113" s="54" t="s">
        <v>19</v>
      </c>
      <c r="C113" s="32" t="s">
        <v>174</v>
      </c>
      <c r="D113" s="11">
        <v>1</v>
      </c>
      <c r="E113" s="20"/>
      <c r="F113" s="20"/>
      <c r="G113" s="20"/>
      <c r="H113" s="20"/>
      <c r="I113" s="17">
        <v>1</v>
      </c>
      <c r="J113" s="11">
        <v>3</v>
      </c>
      <c r="K113" s="15">
        <v>3</v>
      </c>
      <c r="L113" s="25">
        <v>1</v>
      </c>
      <c r="M113" s="25"/>
      <c r="N113" s="42">
        <v>1</v>
      </c>
      <c r="O113" s="49"/>
      <c r="P113" s="26"/>
      <c r="Q113" s="25"/>
      <c r="R113" s="26"/>
      <c r="S113" s="3">
        <v>5</v>
      </c>
    </row>
    <row r="114" spans="1:19" ht="30.75" thickBot="1">
      <c r="A114" s="56" t="s">
        <v>234</v>
      </c>
      <c r="B114" s="54" t="s">
        <v>21</v>
      </c>
      <c r="C114" s="32" t="s">
        <v>25</v>
      </c>
      <c r="D114" s="11">
        <v>1</v>
      </c>
      <c r="E114" s="20"/>
      <c r="F114" s="20"/>
      <c r="G114" s="20"/>
      <c r="H114" s="20"/>
      <c r="I114" s="17">
        <v>1</v>
      </c>
      <c r="J114" s="11">
        <v>3</v>
      </c>
      <c r="K114" s="15">
        <v>3</v>
      </c>
      <c r="L114" s="25">
        <v>1</v>
      </c>
      <c r="M114" s="25"/>
      <c r="N114" s="42">
        <v>1</v>
      </c>
      <c r="O114" s="49"/>
      <c r="P114" s="26"/>
      <c r="Q114" s="25"/>
      <c r="R114" s="26"/>
      <c r="S114" s="3">
        <v>5</v>
      </c>
    </row>
    <row r="115" spans="1:19" ht="30.75" thickBot="1">
      <c r="A115" s="56" t="s">
        <v>235</v>
      </c>
      <c r="B115" s="54" t="s">
        <v>43</v>
      </c>
      <c r="C115" s="32" t="s">
        <v>199</v>
      </c>
      <c r="D115" s="11">
        <v>1</v>
      </c>
      <c r="E115" s="20"/>
      <c r="F115" s="20"/>
      <c r="G115" s="20"/>
      <c r="H115" s="20"/>
      <c r="I115" s="17">
        <v>1</v>
      </c>
      <c r="J115" s="11">
        <v>3</v>
      </c>
      <c r="K115" s="15">
        <v>3</v>
      </c>
      <c r="L115" s="25">
        <v>1</v>
      </c>
      <c r="M115" s="25"/>
      <c r="N115" s="42">
        <v>1</v>
      </c>
      <c r="O115" s="49"/>
      <c r="P115" s="26"/>
      <c r="Q115" s="25"/>
      <c r="R115" s="26"/>
      <c r="S115" s="3">
        <v>5</v>
      </c>
    </row>
    <row r="116" spans="1:19" ht="30.75" thickBot="1">
      <c r="A116" s="56" t="s">
        <v>235</v>
      </c>
      <c r="B116" s="54" t="s">
        <v>43</v>
      </c>
      <c r="C116" s="32" t="s">
        <v>202</v>
      </c>
      <c r="D116" s="11">
        <v>1</v>
      </c>
      <c r="E116" s="20"/>
      <c r="F116" s="20"/>
      <c r="G116" s="20"/>
      <c r="H116" s="20"/>
      <c r="I116" s="17">
        <v>1</v>
      </c>
      <c r="J116" s="11">
        <v>3</v>
      </c>
      <c r="K116" s="15">
        <v>3</v>
      </c>
      <c r="L116" s="25">
        <v>1</v>
      </c>
      <c r="M116" s="25"/>
      <c r="N116" s="42">
        <v>1</v>
      </c>
      <c r="O116" s="49"/>
      <c r="P116" s="26"/>
      <c r="Q116" s="25"/>
      <c r="R116" s="26"/>
      <c r="S116" s="3">
        <v>5</v>
      </c>
    </row>
    <row r="117" spans="1:19" ht="30.75" thickBot="1">
      <c r="A117" s="56" t="s">
        <v>234</v>
      </c>
      <c r="B117" s="54" t="s">
        <v>21</v>
      </c>
      <c r="C117" s="31" t="s">
        <v>24</v>
      </c>
      <c r="D117" s="11">
        <v>2</v>
      </c>
      <c r="E117" s="20"/>
      <c r="F117" s="20">
        <v>1</v>
      </c>
      <c r="G117" s="20"/>
      <c r="H117" s="20">
        <v>1</v>
      </c>
      <c r="I117" s="17">
        <v>4</v>
      </c>
      <c r="J117" s="11">
        <v>3</v>
      </c>
      <c r="K117" s="15">
        <v>3</v>
      </c>
      <c r="L117" s="22">
        <v>1</v>
      </c>
      <c r="M117" s="22"/>
      <c r="N117" s="41">
        <v>1</v>
      </c>
      <c r="O117" s="48"/>
      <c r="P117" s="23"/>
      <c r="Q117" s="22"/>
      <c r="R117" s="23"/>
      <c r="S117" s="2">
        <v>8</v>
      </c>
    </row>
    <row r="118" spans="1:19" ht="45.75" thickBot="1">
      <c r="A118" s="56" t="s">
        <v>235</v>
      </c>
      <c r="B118" s="54" t="s">
        <v>39</v>
      </c>
      <c r="C118" s="32" t="s">
        <v>42</v>
      </c>
      <c r="D118" s="11">
        <v>1</v>
      </c>
      <c r="E118" s="20"/>
      <c r="F118" s="20"/>
      <c r="G118" s="20"/>
      <c r="H118" s="20"/>
      <c r="I118" s="17">
        <v>1</v>
      </c>
      <c r="J118" s="11">
        <v>3</v>
      </c>
      <c r="K118" s="15">
        <v>3</v>
      </c>
      <c r="L118" s="25">
        <v>1</v>
      </c>
      <c r="M118" s="25"/>
      <c r="N118" s="42">
        <v>1</v>
      </c>
      <c r="O118" s="49"/>
      <c r="P118" s="26"/>
      <c r="Q118" s="25"/>
      <c r="R118" s="26"/>
      <c r="S118" s="3">
        <v>5</v>
      </c>
    </row>
    <row r="119" spans="1:19" ht="30.75" thickBot="1">
      <c r="A119" s="56" t="s">
        <v>234</v>
      </c>
      <c r="B119" s="54" t="s">
        <v>21</v>
      </c>
      <c r="C119" s="32" t="s">
        <v>23</v>
      </c>
      <c r="D119" s="11">
        <v>2</v>
      </c>
      <c r="E119" s="20"/>
      <c r="F119" s="20">
        <v>1</v>
      </c>
      <c r="G119" s="20"/>
      <c r="H119" s="20">
        <v>1</v>
      </c>
      <c r="I119" s="17">
        <v>4</v>
      </c>
      <c r="J119" s="11">
        <v>3</v>
      </c>
      <c r="K119" s="15">
        <v>3</v>
      </c>
      <c r="L119" s="25">
        <v>1</v>
      </c>
      <c r="M119" s="25"/>
      <c r="N119" s="42">
        <v>1</v>
      </c>
      <c r="O119" s="49"/>
      <c r="P119" s="26"/>
      <c r="Q119" s="25"/>
      <c r="R119" s="26"/>
      <c r="S119" s="3">
        <v>8</v>
      </c>
    </row>
    <row r="120" spans="1:19" ht="30.75" thickBot="1">
      <c r="A120" s="57" t="s">
        <v>235</v>
      </c>
      <c r="B120" s="54" t="s">
        <v>43</v>
      </c>
      <c r="C120" s="32" t="s">
        <v>200</v>
      </c>
      <c r="D120" s="11">
        <v>1</v>
      </c>
      <c r="E120" s="20"/>
      <c r="F120" s="20"/>
      <c r="G120" s="20"/>
      <c r="H120" s="20"/>
      <c r="I120" s="17">
        <v>1</v>
      </c>
      <c r="J120" s="11">
        <v>3</v>
      </c>
      <c r="K120" s="15">
        <v>3</v>
      </c>
      <c r="L120" s="25">
        <v>1</v>
      </c>
      <c r="M120" s="25"/>
      <c r="N120" s="42">
        <v>1</v>
      </c>
      <c r="O120" s="49"/>
      <c r="P120" s="26"/>
      <c r="Q120" s="25"/>
      <c r="R120" s="26"/>
      <c r="S120" s="3">
        <v>5</v>
      </c>
    </row>
    <row r="121" spans="1:19" ht="15.75" thickBot="1">
      <c r="B121" s="4" t="s">
        <v>18</v>
      </c>
      <c r="C121" s="4" t="e">
        <f>#REF!+#REF!+#REF!+#REF!+#REF!</f>
        <v>#REF!</v>
      </c>
      <c r="D121" s="35" t="e">
        <f>#REF!+#REF!+#REF!+#REF!+#REF!</f>
        <v>#REF!</v>
      </c>
      <c r="E121" s="36" t="e">
        <f>#REF!+#REF!+#REF!+#REF!+#REF!</f>
        <v>#REF!</v>
      </c>
      <c r="F121" s="36" t="e">
        <f>#REF!+#REF!+#REF!+#REF!+#REF!</f>
        <v>#REF!</v>
      </c>
      <c r="G121" s="36" t="e">
        <f>#REF!+#REF!+#REF!+#REF!+#REF!</f>
        <v>#REF!</v>
      </c>
      <c r="H121" s="36" t="e">
        <f>#REF!+#REF!+#REF!+#REF!+#REF!</f>
        <v>#REF!</v>
      </c>
      <c r="I121" s="37" t="e">
        <f>#REF!+#REF!+#REF!+#REF!+#REF!</f>
        <v>#REF!</v>
      </c>
      <c r="J121" s="5" t="e">
        <f>#REF!+#REF!+#REF!+#REF!+#REF!</f>
        <v>#REF!</v>
      </c>
      <c r="K121" s="38" t="e">
        <f>#REF!+#REF!+#REF!+#REF!+#REF!</f>
        <v>#REF!</v>
      </c>
      <c r="L121" s="4" t="e">
        <f>#REF!+#REF!+#REF!+#REF!+#REF!</f>
        <v>#REF!</v>
      </c>
      <c r="M121" s="4" t="e">
        <f>#REF!+#REF!+#REF!+#REF!+#REF!</f>
        <v>#REF!</v>
      </c>
      <c r="N121" s="4" t="e">
        <f>#REF!+#REF!+#REF!+#REF!+#REF!</f>
        <v>#REF!</v>
      </c>
      <c r="O121" s="4"/>
      <c r="P121" s="4"/>
      <c r="Q121" s="4"/>
      <c r="R121" s="4"/>
      <c r="S121" s="4" t="e">
        <f>#REF!+#REF!+#REF!+#REF!+#REF!</f>
        <v>#REF!</v>
      </c>
    </row>
    <row r="122" spans="1:19" ht="15.75" thickBot="1">
      <c r="B122" t="s">
        <v>44</v>
      </c>
      <c r="J122" s="6"/>
      <c r="K122" s="7"/>
    </row>
  </sheetData>
  <autoFilter ref="B9:U122"/>
  <sortState ref="B10:Q120">
    <sortCondition ref="C10:C120"/>
    <sortCondition ref="B10:B120"/>
  </sortState>
  <mergeCells count="14">
    <mergeCell ref="D7:K7"/>
    <mergeCell ref="L7:R7"/>
    <mergeCell ref="S7:S8"/>
    <mergeCell ref="A8:C8"/>
    <mergeCell ref="D2:E2"/>
    <mergeCell ref="F2:M2"/>
    <mergeCell ref="N2:S2"/>
    <mergeCell ref="B3:S3"/>
    <mergeCell ref="B5:S5"/>
    <mergeCell ref="D8:I8"/>
    <mergeCell ref="J8:K8"/>
    <mergeCell ref="L8:N8"/>
    <mergeCell ref="O8:P8"/>
    <mergeCell ref="Q8:R8"/>
  </mergeCells>
  <pageMargins left="0.27559055118110237" right="0.15748031496062992" top="0.17" bottom="0.12" header="0.17" footer="0.1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1" sqref="I21"/>
    </sheetView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47"/>
  <sheetViews>
    <sheetView workbookViewId="0">
      <selection activeCell="H44" sqref="H44"/>
    </sheetView>
  </sheetViews>
  <sheetFormatPr defaultRowHeight="15"/>
  <cols>
    <col min="1" max="1" width="12" customWidth="1"/>
    <col min="2" max="2" width="32.28515625" customWidth="1"/>
    <col min="3" max="3" width="14.42578125" customWidth="1"/>
    <col min="4" max="4" width="13.7109375" customWidth="1"/>
  </cols>
  <sheetData>
    <row r="1" spans="1:10" ht="85.5" customHeight="1">
      <c r="B1" s="261" t="s">
        <v>380</v>
      </c>
      <c r="C1" s="261"/>
      <c r="D1" s="261"/>
      <c r="E1" s="261"/>
      <c r="F1" s="261"/>
    </row>
    <row r="2" spans="1:10" ht="38.25" customHeight="1">
      <c r="A2" s="209" t="s">
        <v>389</v>
      </c>
      <c r="B2" s="209"/>
      <c r="C2" s="209"/>
      <c r="D2" s="209"/>
      <c r="E2" s="209"/>
      <c r="F2" s="209"/>
      <c r="G2" s="129"/>
      <c r="H2" s="129"/>
    </row>
    <row r="3" spans="1:10" ht="23.25" customHeight="1" thickBot="1">
      <c r="A3" s="262" t="s">
        <v>1</v>
      </c>
      <c r="B3" s="262"/>
      <c r="C3" s="262"/>
      <c r="D3" s="262"/>
      <c r="E3" s="262"/>
      <c r="F3" s="262"/>
      <c r="G3" s="198"/>
      <c r="H3" s="198"/>
    </row>
    <row r="4" spans="1:10" ht="24.75" customHeight="1" thickBot="1">
      <c r="A4" s="273" t="s">
        <v>382</v>
      </c>
      <c r="B4" s="274"/>
      <c r="C4" s="265" t="s">
        <v>364</v>
      </c>
      <c r="D4" s="266"/>
      <c r="E4" s="269" t="s">
        <v>374</v>
      </c>
      <c r="F4" s="270"/>
    </row>
    <row r="5" spans="1:10" ht="45" customHeight="1" thickBot="1">
      <c r="A5" s="275"/>
      <c r="B5" s="276"/>
      <c r="C5" s="263" t="s">
        <v>375</v>
      </c>
      <c r="D5" s="264"/>
      <c r="E5" s="271"/>
      <c r="F5" s="272"/>
    </row>
    <row r="6" spans="1:10" ht="69.95" customHeight="1" thickBot="1">
      <c r="A6" s="156" t="s">
        <v>239</v>
      </c>
      <c r="B6" s="130" t="s">
        <v>2</v>
      </c>
      <c r="C6" s="130" t="s">
        <v>12</v>
      </c>
      <c r="D6" s="130" t="s">
        <v>365</v>
      </c>
      <c r="E6" s="267" t="s">
        <v>9</v>
      </c>
      <c r="F6" s="268"/>
    </row>
    <row r="7" spans="1:10" ht="15" customHeight="1">
      <c r="A7" s="277" t="s">
        <v>240</v>
      </c>
      <c r="B7" s="182" t="s">
        <v>255</v>
      </c>
      <c r="C7" s="183">
        <v>1</v>
      </c>
      <c r="D7" s="184"/>
      <c r="E7" s="259">
        <v>1</v>
      </c>
      <c r="F7" s="260"/>
    </row>
    <row r="8" spans="1:10" ht="15" customHeight="1">
      <c r="A8" s="278"/>
      <c r="B8" s="185" t="s">
        <v>244</v>
      </c>
      <c r="C8" s="186">
        <v>1</v>
      </c>
      <c r="D8" s="187">
        <v>1</v>
      </c>
      <c r="E8" s="253">
        <v>2</v>
      </c>
      <c r="F8" s="254"/>
    </row>
    <row r="9" spans="1:10" ht="15" customHeight="1">
      <c r="A9" s="278"/>
      <c r="B9" s="185" t="s">
        <v>46</v>
      </c>
      <c r="C9" s="186">
        <v>1</v>
      </c>
      <c r="D9" s="187"/>
      <c r="E9" s="253">
        <v>1</v>
      </c>
      <c r="F9" s="254"/>
    </row>
    <row r="10" spans="1:10" ht="15" customHeight="1">
      <c r="A10" s="278"/>
      <c r="B10" s="185" t="s">
        <v>241</v>
      </c>
      <c r="C10" s="186">
        <v>1</v>
      </c>
      <c r="D10" s="187"/>
      <c r="E10" s="253">
        <v>1</v>
      </c>
      <c r="F10" s="254"/>
      <c r="J10" t="s">
        <v>384</v>
      </c>
    </row>
    <row r="11" spans="1:10" ht="15" customHeight="1">
      <c r="A11" s="278"/>
      <c r="B11" s="185" t="s">
        <v>237</v>
      </c>
      <c r="C11" s="186">
        <v>1</v>
      </c>
      <c r="D11" s="187"/>
      <c r="E11" s="253">
        <v>1</v>
      </c>
      <c r="F11" s="254"/>
    </row>
    <row r="12" spans="1:10" ht="15" customHeight="1">
      <c r="A12" s="278"/>
      <c r="B12" s="185" t="s">
        <v>243</v>
      </c>
      <c r="C12" s="186">
        <v>1</v>
      </c>
      <c r="D12" s="187"/>
      <c r="E12" s="253">
        <v>1</v>
      </c>
      <c r="F12" s="254"/>
    </row>
    <row r="13" spans="1:10" ht="15" customHeight="1">
      <c r="A13" s="278"/>
      <c r="B13" s="185" t="s">
        <v>242</v>
      </c>
      <c r="C13" s="186">
        <v>1</v>
      </c>
      <c r="D13" s="187"/>
      <c r="E13" s="253">
        <v>1</v>
      </c>
      <c r="F13" s="254"/>
    </row>
    <row r="14" spans="1:10" ht="15" customHeight="1">
      <c r="A14" s="278"/>
      <c r="B14" s="185" t="s">
        <v>245</v>
      </c>
      <c r="C14" s="186">
        <v>1</v>
      </c>
      <c r="D14" s="187"/>
      <c r="E14" s="253">
        <v>1</v>
      </c>
      <c r="F14" s="254"/>
    </row>
    <row r="15" spans="1:10" ht="15" customHeight="1">
      <c r="A15" s="278"/>
      <c r="B15" s="185" t="s">
        <v>246</v>
      </c>
      <c r="C15" s="186">
        <v>1</v>
      </c>
      <c r="D15" s="187"/>
      <c r="E15" s="253">
        <v>1</v>
      </c>
      <c r="F15" s="254"/>
    </row>
    <row r="16" spans="1:10" ht="15" customHeight="1">
      <c r="A16" s="278"/>
      <c r="B16" s="185" t="s">
        <v>247</v>
      </c>
      <c r="C16" s="186">
        <v>1</v>
      </c>
      <c r="D16" s="187"/>
      <c r="E16" s="253">
        <v>1</v>
      </c>
      <c r="F16" s="254"/>
    </row>
    <row r="17" spans="1:6" ht="15" customHeight="1">
      <c r="A17" s="278"/>
      <c r="B17" s="185" t="s">
        <v>257</v>
      </c>
      <c r="C17" s="186">
        <v>1</v>
      </c>
      <c r="D17" s="187"/>
      <c r="E17" s="253">
        <v>1</v>
      </c>
      <c r="F17" s="254"/>
    </row>
    <row r="18" spans="1:6" ht="15" customHeight="1">
      <c r="A18" s="278"/>
      <c r="B18" s="185" t="s">
        <v>256</v>
      </c>
      <c r="C18" s="186">
        <v>1</v>
      </c>
      <c r="D18" s="187"/>
      <c r="E18" s="253">
        <v>1</v>
      </c>
      <c r="F18" s="254"/>
    </row>
    <row r="19" spans="1:6" ht="15" customHeight="1">
      <c r="A19" s="278"/>
      <c r="B19" s="185" t="s">
        <v>258</v>
      </c>
      <c r="C19" s="186">
        <v>1</v>
      </c>
      <c r="D19" s="187"/>
      <c r="E19" s="253">
        <v>1</v>
      </c>
      <c r="F19" s="254"/>
    </row>
    <row r="20" spans="1:6" ht="15" customHeight="1">
      <c r="A20" s="278"/>
      <c r="B20" s="185" t="s">
        <v>253</v>
      </c>
      <c r="C20" s="186">
        <v>1</v>
      </c>
      <c r="D20" s="187"/>
      <c r="E20" s="253">
        <v>1</v>
      </c>
      <c r="F20" s="254"/>
    </row>
    <row r="21" spans="1:6" ht="15" customHeight="1">
      <c r="A21" s="278"/>
      <c r="B21" s="185" t="s">
        <v>254</v>
      </c>
      <c r="C21" s="186">
        <v>1</v>
      </c>
      <c r="D21" s="187"/>
      <c r="E21" s="253">
        <v>1</v>
      </c>
      <c r="F21" s="254"/>
    </row>
    <row r="22" spans="1:6" ht="15" customHeight="1">
      <c r="A22" s="278"/>
      <c r="B22" s="185" t="s">
        <v>252</v>
      </c>
      <c r="C22" s="186">
        <v>1</v>
      </c>
      <c r="D22" s="187"/>
      <c r="E22" s="253">
        <v>1</v>
      </c>
      <c r="F22" s="254"/>
    </row>
    <row r="23" spans="1:6" ht="15" customHeight="1">
      <c r="A23" s="278"/>
      <c r="B23" s="185" t="s">
        <v>251</v>
      </c>
      <c r="C23" s="186">
        <v>1</v>
      </c>
      <c r="D23" s="187"/>
      <c r="E23" s="253">
        <v>1</v>
      </c>
      <c r="F23" s="254"/>
    </row>
    <row r="24" spans="1:6" ht="15" customHeight="1">
      <c r="A24" s="278"/>
      <c r="B24" s="185" t="s">
        <v>248</v>
      </c>
      <c r="C24" s="186">
        <v>1</v>
      </c>
      <c r="D24" s="187"/>
      <c r="E24" s="253">
        <v>1</v>
      </c>
      <c r="F24" s="254"/>
    </row>
    <row r="25" spans="1:6" ht="15" customHeight="1">
      <c r="A25" s="278"/>
      <c r="B25" s="185" t="s">
        <v>249</v>
      </c>
      <c r="C25" s="186">
        <v>1</v>
      </c>
      <c r="D25" s="187"/>
      <c r="E25" s="253">
        <v>1</v>
      </c>
      <c r="F25" s="254"/>
    </row>
    <row r="26" spans="1:6" ht="15" customHeight="1" thickBot="1">
      <c r="A26" s="279"/>
      <c r="B26" s="188" t="s">
        <v>250</v>
      </c>
      <c r="C26" s="189">
        <v>1</v>
      </c>
      <c r="D26" s="190"/>
      <c r="E26" s="255">
        <v>1</v>
      </c>
      <c r="F26" s="256"/>
    </row>
    <row r="27" spans="1:6" ht="15" customHeight="1" thickBot="1">
      <c r="A27" s="197" t="s">
        <v>18</v>
      </c>
      <c r="B27" s="131">
        <v>20</v>
      </c>
      <c r="C27" s="173">
        <v>20</v>
      </c>
      <c r="D27" s="191">
        <v>1</v>
      </c>
      <c r="E27" s="257">
        <v>21</v>
      </c>
      <c r="F27" s="258"/>
    </row>
    <row r="28" spans="1:6" ht="15" customHeight="1">
      <c r="A28" s="251" t="s">
        <v>344</v>
      </c>
      <c r="B28" s="182" t="s">
        <v>345</v>
      </c>
      <c r="C28" s="183">
        <v>1</v>
      </c>
      <c r="D28" s="184"/>
      <c r="E28" s="259">
        <v>1</v>
      </c>
      <c r="F28" s="260"/>
    </row>
    <row r="29" spans="1:6" ht="15" customHeight="1">
      <c r="A29" s="216"/>
      <c r="B29" s="185" t="s">
        <v>346</v>
      </c>
      <c r="C29" s="186">
        <v>1</v>
      </c>
      <c r="D29" s="187"/>
      <c r="E29" s="253">
        <v>1</v>
      </c>
      <c r="F29" s="254"/>
    </row>
    <row r="30" spans="1:6" ht="15" customHeight="1">
      <c r="A30" s="216"/>
      <c r="B30" s="185" t="s">
        <v>347</v>
      </c>
      <c r="C30" s="186">
        <v>1</v>
      </c>
      <c r="D30" s="187"/>
      <c r="E30" s="253">
        <v>1</v>
      </c>
      <c r="F30" s="254"/>
    </row>
    <row r="31" spans="1:6" ht="15" customHeight="1">
      <c r="A31" s="216"/>
      <c r="B31" s="185" t="s">
        <v>348</v>
      </c>
      <c r="C31" s="186">
        <v>1</v>
      </c>
      <c r="D31" s="187"/>
      <c r="E31" s="253">
        <v>1</v>
      </c>
      <c r="F31" s="254"/>
    </row>
    <row r="32" spans="1:6" ht="15" customHeight="1">
      <c r="A32" s="216"/>
      <c r="B32" s="185" t="s">
        <v>349</v>
      </c>
      <c r="C32" s="186">
        <v>1</v>
      </c>
      <c r="D32" s="187"/>
      <c r="E32" s="253">
        <v>1</v>
      </c>
      <c r="F32" s="254"/>
    </row>
    <row r="33" spans="1:6" ht="15" customHeight="1">
      <c r="A33" s="216"/>
      <c r="B33" s="185" t="s">
        <v>350</v>
      </c>
      <c r="C33" s="186">
        <v>1</v>
      </c>
      <c r="D33" s="187"/>
      <c r="E33" s="253">
        <v>1</v>
      </c>
      <c r="F33" s="254"/>
    </row>
    <row r="34" spans="1:6" ht="15" customHeight="1">
      <c r="A34" s="216"/>
      <c r="B34" s="185" t="s">
        <v>351</v>
      </c>
      <c r="C34" s="186">
        <v>1</v>
      </c>
      <c r="D34" s="187"/>
      <c r="E34" s="253">
        <v>1</v>
      </c>
      <c r="F34" s="254"/>
    </row>
    <row r="35" spans="1:6" ht="15" customHeight="1">
      <c r="A35" s="216"/>
      <c r="B35" s="185" t="s">
        <v>352</v>
      </c>
      <c r="C35" s="186">
        <v>1</v>
      </c>
      <c r="D35" s="187"/>
      <c r="E35" s="253">
        <v>1</v>
      </c>
      <c r="F35" s="254"/>
    </row>
    <row r="36" spans="1:6" ht="15" customHeight="1">
      <c r="A36" s="216"/>
      <c r="B36" s="185" t="s">
        <v>353</v>
      </c>
      <c r="C36" s="186">
        <v>1</v>
      </c>
      <c r="D36" s="187">
        <v>2</v>
      </c>
      <c r="E36" s="253">
        <v>3</v>
      </c>
      <c r="F36" s="254"/>
    </row>
    <row r="37" spans="1:6" ht="15" customHeight="1">
      <c r="A37" s="216"/>
      <c r="B37" s="185" t="s">
        <v>354</v>
      </c>
      <c r="C37" s="186">
        <v>1</v>
      </c>
      <c r="D37" s="187"/>
      <c r="E37" s="253">
        <v>1</v>
      </c>
      <c r="F37" s="254"/>
    </row>
    <row r="38" spans="1:6" ht="15" customHeight="1">
      <c r="A38" s="216"/>
      <c r="B38" s="185" t="s">
        <v>355</v>
      </c>
      <c r="C38" s="186">
        <v>1</v>
      </c>
      <c r="D38" s="187"/>
      <c r="E38" s="253">
        <v>1</v>
      </c>
      <c r="F38" s="254"/>
    </row>
    <row r="39" spans="1:6" ht="15" customHeight="1">
      <c r="A39" s="216"/>
      <c r="B39" s="185" t="s">
        <v>356</v>
      </c>
      <c r="C39" s="186">
        <v>1</v>
      </c>
      <c r="D39" s="187"/>
      <c r="E39" s="253">
        <v>1</v>
      </c>
      <c r="F39" s="254"/>
    </row>
    <row r="40" spans="1:6" ht="15" customHeight="1">
      <c r="A40" s="216"/>
      <c r="B40" s="185" t="s">
        <v>357</v>
      </c>
      <c r="C40" s="186">
        <v>1</v>
      </c>
      <c r="D40" s="187"/>
      <c r="E40" s="253">
        <v>1</v>
      </c>
      <c r="F40" s="254"/>
    </row>
    <row r="41" spans="1:6" ht="15" customHeight="1">
      <c r="A41" s="216"/>
      <c r="B41" s="185" t="s">
        <v>358</v>
      </c>
      <c r="C41" s="186">
        <v>1</v>
      </c>
      <c r="D41" s="187"/>
      <c r="E41" s="253">
        <v>1</v>
      </c>
      <c r="F41" s="254"/>
    </row>
    <row r="42" spans="1:6" ht="15" customHeight="1">
      <c r="A42" s="216"/>
      <c r="B42" s="185" t="s">
        <v>359</v>
      </c>
      <c r="C42" s="186">
        <v>1</v>
      </c>
      <c r="D42" s="187"/>
      <c r="E42" s="253">
        <v>1</v>
      </c>
      <c r="F42" s="254"/>
    </row>
    <row r="43" spans="1:6" ht="15" customHeight="1">
      <c r="A43" s="216"/>
      <c r="B43" s="185" t="s">
        <v>360</v>
      </c>
      <c r="C43" s="186">
        <v>1</v>
      </c>
      <c r="D43" s="187"/>
      <c r="E43" s="253">
        <v>1</v>
      </c>
      <c r="F43" s="254"/>
    </row>
    <row r="44" spans="1:6" ht="15" customHeight="1">
      <c r="A44" s="216"/>
      <c r="B44" s="185" t="s">
        <v>361</v>
      </c>
      <c r="C44" s="186">
        <v>1</v>
      </c>
      <c r="D44" s="187"/>
      <c r="E44" s="253">
        <v>1</v>
      </c>
      <c r="F44" s="254"/>
    </row>
    <row r="45" spans="1:6" ht="15" customHeight="1" thickBot="1">
      <c r="A45" s="252"/>
      <c r="B45" s="199" t="s">
        <v>362</v>
      </c>
      <c r="C45" s="189">
        <v>1</v>
      </c>
      <c r="D45" s="190"/>
      <c r="E45" s="255">
        <v>1</v>
      </c>
      <c r="F45" s="256"/>
    </row>
    <row r="46" spans="1:6" ht="15" customHeight="1" thickBot="1">
      <c r="A46" s="131" t="s">
        <v>18</v>
      </c>
      <c r="B46" s="192" t="s">
        <v>378</v>
      </c>
      <c r="C46" s="173">
        <v>18</v>
      </c>
      <c r="D46" s="193">
        <v>2</v>
      </c>
      <c r="E46" s="257">
        <v>20</v>
      </c>
      <c r="F46" s="258"/>
    </row>
    <row r="47" spans="1:6" ht="15" customHeight="1" thickBot="1">
      <c r="A47" s="196" t="s">
        <v>391</v>
      </c>
      <c r="B47" s="170" t="s">
        <v>363</v>
      </c>
      <c r="C47" s="194">
        <v>38</v>
      </c>
      <c r="D47" s="195">
        <v>3</v>
      </c>
      <c r="E47" s="249">
        <v>41</v>
      </c>
      <c r="F47" s="250"/>
    </row>
  </sheetData>
  <mergeCells count="51">
    <mergeCell ref="B1:F1"/>
    <mergeCell ref="A2:F2"/>
    <mergeCell ref="A3:F3"/>
    <mergeCell ref="C5:D5"/>
    <mergeCell ref="E12:F12"/>
    <mergeCell ref="C4:D4"/>
    <mergeCell ref="E6:F6"/>
    <mergeCell ref="E4:F5"/>
    <mergeCell ref="A4:B5"/>
    <mergeCell ref="A7:A26"/>
    <mergeCell ref="E7:F7"/>
    <mergeCell ref="E8:F8"/>
    <mergeCell ref="E9:F9"/>
    <mergeCell ref="E10:F10"/>
    <mergeCell ref="E11:F11"/>
    <mergeCell ref="E24:F24"/>
    <mergeCell ref="E13:F13"/>
    <mergeCell ref="E14:F14"/>
    <mergeCell ref="E15:F15"/>
    <mergeCell ref="E16:F16"/>
    <mergeCell ref="E17:F17"/>
    <mergeCell ref="E18:F18"/>
    <mergeCell ref="E33:F33"/>
    <mergeCell ref="E34:F34"/>
    <mergeCell ref="E35:F35"/>
    <mergeCell ref="E19:F19"/>
    <mergeCell ref="E20:F20"/>
    <mergeCell ref="E21:F21"/>
    <mergeCell ref="E22:F22"/>
    <mergeCell ref="E23:F23"/>
    <mergeCell ref="E25:F25"/>
    <mergeCell ref="E26:F26"/>
    <mergeCell ref="E27:F27"/>
    <mergeCell ref="E28:F28"/>
    <mergeCell ref="E29:F29"/>
    <mergeCell ref="E47:F47"/>
    <mergeCell ref="A28:A45"/>
    <mergeCell ref="E42:F42"/>
    <mergeCell ref="E43:F43"/>
    <mergeCell ref="E44:F44"/>
    <mergeCell ref="E45:F45"/>
    <mergeCell ref="E46:F46"/>
    <mergeCell ref="E37:F37"/>
    <mergeCell ref="E38:F38"/>
    <mergeCell ref="E39:F39"/>
    <mergeCell ref="E40:F40"/>
    <mergeCell ref="E41:F41"/>
    <mergeCell ref="E36:F36"/>
    <mergeCell ref="E30:F30"/>
    <mergeCell ref="E31:F31"/>
    <mergeCell ref="E32:F32"/>
  </mergeCells>
  <pageMargins left="0.51181102362204722" right="0.51181102362204722" top="0.78740157480314965" bottom="0.78740157480314965" header="0.31496062992125984" footer="0.31496062992125984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P78"/>
  <sheetViews>
    <sheetView workbookViewId="0">
      <selection activeCell="D83" sqref="D83"/>
    </sheetView>
  </sheetViews>
  <sheetFormatPr defaultRowHeight="15"/>
  <cols>
    <col min="1" max="1" width="13.5703125" customWidth="1"/>
    <col min="2" max="2" width="35.42578125" customWidth="1"/>
    <col min="3" max="3" width="15.42578125" customWidth="1"/>
    <col min="4" max="4" width="13.85546875" customWidth="1"/>
    <col min="5" max="5" width="13" customWidth="1"/>
  </cols>
  <sheetData>
    <row r="1" spans="1:5" ht="84" customHeight="1">
      <c r="B1" s="261" t="s">
        <v>380</v>
      </c>
      <c r="C1" s="261"/>
      <c r="D1" s="261"/>
      <c r="E1" s="75"/>
    </row>
    <row r="2" spans="1:5" ht="40.5" customHeight="1">
      <c r="A2" s="209" t="s">
        <v>390</v>
      </c>
      <c r="B2" s="209"/>
      <c r="C2" s="209"/>
      <c r="D2" s="209"/>
      <c r="E2" s="209"/>
    </row>
    <row r="3" spans="1:5" ht="26.25" customHeight="1" thickBot="1">
      <c r="A3" s="262" t="s">
        <v>1</v>
      </c>
      <c r="B3" s="262"/>
      <c r="C3" s="262"/>
      <c r="D3" s="262"/>
      <c r="E3" s="262"/>
    </row>
    <row r="4" spans="1:5" ht="27" customHeight="1" thickBot="1">
      <c r="A4" s="203" t="s">
        <v>388</v>
      </c>
      <c r="B4" s="204"/>
      <c r="C4" s="263" t="s">
        <v>339</v>
      </c>
      <c r="D4" s="264"/>
      <c r="E4" s="286" t="s">
        <v>238</v>
      </c>
    </row>
    <row r="5" spans="1:5" ht="45" customHeight="1" thickBot="1">
      <c r="A5" s="205"/>
      <c r="B5" s="206"/>
      <c r="C5" s="263" t="s">
        <v>341</v>
      </c>
      <c r="D5" s="264"/>
      <c r="E5" s="287"/>
    </row>
    <row r="6" spans="1:5" ht="69.95" customHeight="1" thickBot="1">
      <c r="A6" s="156" t="s">
        <v>383</v>
      </c>
      <c r="B6" s="130" t="s">
        <v>2</v>
      </c>
      <c r="C6" s="130" t="s">
        <v>12</v>
      </c>
      <c r="D6" s="130" t="s">
        <v>340</v>
      </c>
      <c r="E6" s="130" t="s">
        <v>9</v>
      </c>
    </row>
    <row r="7" spans="1:5" ht="15" customHeight="1">
      <c r="A7" s="251" t="s">
        <v>265</v>
      </c>
      <c r="B7" s="157" t="s">
        <v>272</v>
      </c>
      <c r="C7" s="158">
        <v>1</v>
      </c>
      <c r="D7" s="159">
        <v>1</v>
      </c>
      <c r="E7" s="151">
        <f t="shared" ref="E7:E20" si="0">SUM(C7:D7)</f>
        <v>2</v>
      </c>
    </row>
    <row r="8" spans="1:5" ht="15" customHeight="1">
      <c r="A8" s="216"/>
      <c r="B8" s="140" t="s">
        <v>47</v>
      </c>
      <c r="C8" s="160">
        <v>1</v>
      </c>
      <c r="D8" s="161"/>
      <c r="E8" s="151">
        <f t="shared" si="0"/>
        <v>1</v>
      </c>
    </row>
    <row r="9" spans="1:5" ht="15" customHeight="1">
      <c r="A9" s="216"/>
      <c r="B9" s="140" t="s">
        <v>48</v>
      </c>
      <c r="C9" s="160">
        <v>1</v>
      </c>
      <c r="D9" s="161"/>
      <c r="E9" s="151">
        <f t="shared" si="0"/>
        <v>1</v>
      </c>
    </row>
    <row r="10" spans="1:5" ht="15" customHeight="1">
      <c r="A10" s="216"/>
      <c r="B10" s="140" t="s">
        <v>269</v>
      </c>
      <c r="C10" s="160">
        <v>1</v>
      </c>
      <c r="D10" s="161"/>
      <c r="E10" s="151">
        <f t="shared" si="0"/>
        <v>1</v>
      </c>
    </row>
    <row r="11" spans="1:5" ht="15" customHeight="1">
      <c r="A11" s="216"/>
      <c r="B11" s="140" t="s">
        <v>270</v>
      </c>
      <c r="C11" s="160">
        <v>1</v>
      </c>
      <c r="D11" s="161"/>
      <c r="E11" s="151">
        <f t="shared" si="0"/>
        <v>1</v>
      </c>
    </row>
    <row r="12" spans="1:5" ht="15" customHeight="1">
      <c r="A12" s="216"/>
      <c r="B12" s="140" t="s">
        <v>271</v>
      </c>
      <c r="C12" s="160">
        <v>1</v>
      </c>
      <c r="D12" s="161"/>
      <c r="E12" s="151">
        <f t="shared" si="0"/>
        <v>1</v>
      </c>
    </row>
    <row r="13" spans="1:5" ht="15" customHeight="1">
      <c r="A13" s="216"/>
      <c r="B13" s="140" t="s">
        <v>49</v>
      </c>
      <c r="C13" s="160">
        <v>1</v>
      </c>
      <c r="D13" s="161"/>
      <c r="E13" s="151">
        <f t="shared" si="0"/>
        <v>1</v>
      </c>
    </row>
    <row r="14" spans="1:5" ht="15" customHeight="1">
      <c r="A14" s="216"/>
      <c r="B14" s="140" t="s">
        <v>50</v>
      </c>
      <c r="C14" s="160">
        <v>1</v>
      </c>
      <c r="D14" s="161"/>
      <c r="E14" s="151">
        <f t="shared" si="0"/>
        <v>1</v>
      </c>
    </row>
    <row r="15" spans="1:5" ht="15" customHeight="1">
      <c r="A15" s="216"/>
      <c r="B15" s="140" t="s">
        <v>51</v>
      </c>
      <c r="C15" s="160">
        <v>1</v>
      </c>
      <c r="D15" s="161"/>
      <c r="E15" s="151">
        <f t="shared" si="0"/>
        <v>1</v>
      </c>
    </row>
    <row r="16" spans="1:5" ht="15" customHeight="1">
      <c r="A16" s="216"/>
      <c r="B16" s="140" t="s">
        <v>52</v>
      </c>
      <c r="C16" s="160">
        <v>1</v>
      </c>
      <c r="D16" s="161"/>
      <c r="E16" s="151">
        <f t="shared" si="0"/>
        <v>1</v>
      </c>
    </row>
    <row r="17" spans="1:16" ht="15" customHeight="1">
      <c r="A17" s="216"/>
      <c r="B17" s="140" t="s">
        <v>53</v>
      </c>
      <c r="C17" s="160">
        <v>1</v>
      </c>
      <c r="D17" s="161"/>
      <c r="E17" s="151">
        <f t="shared" si="0"/>
        <v>1</v>
      </c>
    </row>
    <row r="18" spans="1:16" ht="15" customHeight="1">
      <c r="A18" s="216"/>
      <c r="B18" s="140" t="s">
        <v>54</v>
      </c>
      <c r="C18" s="160">
        <v>1</v>
      </c>
      <c r="D18" s="161"/>
      <c r="E18" s="151">
        <f t="shared" si="0"/>
        <v>1</v>
      </c>
    </row>
    <row r="19" spans="1:16" ht="15" customHeight="1">
      <c r="A19" s="216"/>
      <c r="B19" s="140" t="s">
        <v>55</v>
      </c>
      <c r="C19" s="160">
        <v>1</v>
      </c>
      <c r="D19" s="161"/>
      <c r="E19" s="151">
        <f t="shared" si="0"/>
        <v>1</v>
      </c>
    </row>
    <row r="20" spans="1:16" ht="15" customHeight="1">
      <c r="A20" s="216"/>
      <c r="B20" s="140" t="s">
        <v>56</v>
      </c>
      <c r="C20" s="160">
        <v>1</v>
      </c>
      <c r="D20" s="161"/>
      <c r="E20" s="151">
        <f t="shared" si="0"/>
        <v>1</v>
      </c>
    </row>
    <row r="21" spans="1:16" ht="15" customHeight="1" thickBot="1">
      <c r="A21" s="252"/>
      <c r="B21" s="162" t="s">
        <v>57</v>
      </c>
      <c r="C21" s="163">
        <v>1</v>
      </c>
      <c r="D21" s="164"/>
      <c r="E21" s="165">
        <v>1</v>
      </c>
    </row>
    <row r="22" spans="1:16" ht="15" customHeight="1" thickBot="1">
      <c r="A22" s="166" t="s">
        <v>18</v>
      </c>
      <c r="B22" s="166">
        <v>15</v>
      </c>
      <c r="C22" s="166">
        <v>15</v>
      </c>
      <c r="D22" s="167">
        <f>SUM(D7:D21)</f>
        <v>1</v>
      </c>
      <c r="E22" s="166">
        <v>16</v>
      </c>
    </row>
    <row r="23" spans="1:16" ht="15" customHeight="1">
      <c r="A23" s="251" t="s">
        <v>266</v>
      </c>
      <c r="B23" s="157" t="s">
        <v>58</v>
      </c>
      <c r="C23" s="158">
        <v>1</v>
      </c>
      <c r="D23" s="159"/>
      <c r="E23" s="151">
        <f t="shared" ref="E23:E34" si="1">SUM(C23:D23)</f>
        <v>1</v>
      </c>
    </row>
    <row r="24" spans="1:16" ht="15" customHeight="1">
      <c r="A24" s="216"/>
      <c r="B24" s="140" t="s">
        <v>273</v>
      </c>
      <c r="C24" s="160">
        <v>1</v>
      </c>
      <c r="D24" s="161"/>
      <c r="E24" s="151">
        <f t="shared" si="1"/>
        <v>1</v>
      </c>
    </row>
    <row r="25" spans="1:16" ht="15" customHeight="1">
      <c r="A25" s="216"/>
      <c r="B25" s="140" t="s">
        <v>59</v>
      </c>
      <c r="C25" s="160">
        <v>1</v>
      </c>
      <c r="D25" s="161">
        <v>2</v>
      </c>
      <c r="E25" s="151">
        <f t="shared" si="1"/>
        <v>3</v>
      </c>
    </row>
    <row r="26" spans="1:16" ht="15" customHeight="1">
      <c r="A26" s="216"/>
      <c r="B26" s="140" t="s">
        <v>60</v>
      </c>
      <c r="C26" s="160">
        <v>1</v>
      </c>
      <c r="D26" s="161"/>
      <c r="E26" s="151">
        <f t="shared" si="1"/>
        <v>1</v>
      </c>
    </row>
    <row r="27" spans="1:16" ht="15" customHeight="1">
      <c r="A27" s="216"/>
      <c r="B27" s="140" t="s">
        <v>61</v>
      </c>
      <c r="C27" s="160">
        <v>1</v>
      </c>
      <c r="D27" s="161">
        <v>1</v>
      </c>
      <c r="E27" s="151">
        <f t="shared" si="1"/>
        <v>2</v>
      </c>
    </row>
    <row r="28" spans="1:16" s="93" customFormat="1" ht="15" customHeight="1">
      <c r="A28" s="216"/>
      <c r="B28" s="140" t="s">
        <v>62</v>
      </c>
      <c r="C28" s="160">
        <v>1</v>
      </c>
      <c r="D28" s="161"/>
      <c r="E28" s="151">
        <f t="shared" si="1"/>
        <v>1</v>
      </c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</row>
    <row r="29" spans="1:16" ht="15" customHeight="1">
      <c r="A29" s="216"/>
      <c r="B29" s="140" t="s">
        <v>63</v>
      </c>
      <c r="C29" s="160">
        <v>1</v>
      </c>
      <c r="D29" s="161"/>
      <c r="E29" s="151">
        <f t="shared" si="1"/>
        <v>1</v>
      </c>
    </row>
    <row r="30" spans="1:16" ht="15" customHeight="1">
      <c r="A30" s="216"/>
      <c r="B30" s="140" t="s">
        <v>64</v>
      </c>
      <c r="C30" s="160">
        <v>1</v>
      </c>
      <c r="D30" s="161"/>
      <c r="E30" s="151">
        <f t="shared" si="1"/>
        <v>1</v>
      </c>
    </row>
    <row r="31" spans="1:16" ht="15" customHeight="1">
      <c r="A31" s="216"/>
      <c r="B31" s="140" t="s">
        <v>65</v>
      </c>
      <c r="C31" s="160">
        <v>1</v>
      </c>
      <c r="D31" s="161"/>
      <c r="E31" s="151">
        <f t="shared" si="1"/>
        <v>1</v>
      </c>
    </row>
    <row r="32" spans="1:16" ht="15" customHeight="1">
      <c r="A32" s="216"/>
      <c r="B32" s="140" t="s">
        <v>66</v>
      </c>
      <c r="C32" s="160">
        <v>1</v>
      </c>
      <c r="D32" s="161"/>
      <c r="E32" s="151">
        <f t="shared" si="1"/>
        <v>1</v>
      </c>
    </row>
    <row r="33" spans="1:5" ht="15" customHeight="1">
      <c r="A33" s="216"/>
      <c r="B33" s="140" t="s">
        <v>67</v>
      </c>
      <c r="C33" s="160">
        <v>1</v>
      </c>
      <c r="D33" s="161"/>
      <c r="E33" s="151">
        <f t="shared" si="1"/>
        <v>1</v>
      </c>
    </row>
    <row r="34" spans="1:5" ht="15" customHeight="1" thickBot="1">
      <c r="A34" s="252"/>
      <c r="B34" s="162" t="s">
        <v>68</v>
      </c>
      <c r="C34" s="163">
        <v>1</v>
      </c>
      <c r="D34" s="164"/>
      <c r="E34" s="165">
        <f t="shared" si="1"/>
        <v>1</v>
      </c>
    </row>
    <row r="35" spans="1:5" ht="15" customHeight="1" thickBot="1">
      <c r="A35" s="166" t="s">
        <v>18</v>
      </c>
      <c r="B35" s="166">
        <v>12</v>
      </c>
      <c r="C35" s="166">
        <f>SUM(C23:C34)</f>
        <v>12</v>
      </c>
      <c r="D35" s="167">
        <v>3</v>
      </c>
      <c r="E35" s="166">
        <f>SUM(E23:E34)</f>
        <v>15</v>
      </c>
    </row>
    <row r="36" spans="1:5" ht="15" customHeight="1">
      <c r="A36" s="251" t="s">
        <v>267</v>
      </c>
      <c r="B36" s="146" t="s">
        <v>70</v>
      </c>
      <c r="C36" s="177">
        <v>1</v>
      </c>
      <c r="D36" s="178"/>
      <c r="E36" s="136">
        <v>1</v>
      </c>
    </row>
    <row r="37" spans="1:5" ht="15" customHeight="1">
      <c r="A37" s="216"/>
      <c r="B37" s="140" t="s">
        <v>71</v>
      </c>
      <c r="C37" s="160">
        <v>1</v>
      </c>
      <c r="D37" s="161"/>
      <c r="E37" s="139">
        <f t="shared" ref="E37:E43" si="2">SUM(C37:D37)</f>
        <v>1</v>
      </c>
    </row>
    <row r="38" spans="1:5" ht="15" customHeight="1">
      <c r="A38" s="216"/>
      <c r="B38" s="140" t="s">
        <v>72</v>
      </c>
      <c r="C38" s="160">
        <v>1</v>
      </c>
      <c r="D38" s="164"/>
      <c r="E38" s="168">
        <f t="shared" si="2"/>
        <v>1</v>
      </c>
    </row>
    <row r="39" spans="1:5" ht="15" customHeight="1">
      <c r="A39" s="216"/>
      <c r="B39" s="140" t="s">
        <v>73</v>
      </c>
      <c r="C39" s="160">
        <v>1</v>
      </c>
      <c r="D39" s="164"/>
      <c r="E39" s="139">
        <f t="shared" si="2"/>
        <v>1</v>
      </c>
    </row>
    <row r="40" spans="1:5" ht="15" customHeight="1">
      <c r="A40" s="216"/>
      <c r="B40" s="140" t="s">
        <v>74</v>
      </c>
      <c r="C40" s="160">
        <v>1</v>
      </c>
      <c r="D40" s="164"/>
      <c r="E40" s="151">
        <f t="shared" si="2"/>
        <v>1</v>
      </c>
    </row>
    <row r="41" spans="1:5" ht="15" customHeight="1">
      <c r="A41" s="216"/>
      <c r="B41" s="140" t="s">
        <v>75</v>
      </c>
      <c r="C41" s="160">
        <v>1</v>
      </c>
      <c r="D41" s="164"/>
      <c r="E41" s="139">
        <f t="shared" si="2"/>
        <v>1</v>
      </c>
    </row>
    <row r="42" spans="1:5" ht="15" customHeight="1">
      <c r="A42" s="216"/>
      <c r="B42" s="140" t="s">
        <v>76</v>
      </c>
      <c r="C42" s="160">
        <v>1</v>
      </c>
      <c r="D42" s="164"/>
      <c r="E42" s="139">
        <f t="shared" si="2"/>
        <v>1</v>
      </c>
    </row>
    <row r="43" spans="1:5" ht="15" customHeight="1">
      <c r="A43" s="216"/>
      <c r="B43" s="140" t="s">
        <v>77</v>
      </c>
      <c r="C43" s="160">
        <v>1</v>
      </c>
      <c r="D43" s="164"/>
      <c r="E43" s="151">
        <f t="shared" si="2"/>
        <v>1</v>
      </c>
    </row>
    <row r="44" spans="1:5" ht="15" customHeight="1">
      <c r="A44" s="216"/>
      <c r="B44" s="140" t="s">
        <v>371</v>
      </c>
      <c r="C44" s="160">
        <v>1</v>
      </c>
      <c r="D44" s="161"/>
      <c r="E44" s="151">
        <v>2</v>
      </c>
    </row>
    <row r="45" spans="1:5" ht="15" customHeight="1">
      <c r="A45" s="216"/>
      <c r="B45" s="140" t="s">
        <v>78</v>
      </c>
      <c r="C45" s="160">
        <v>1</v>
      </c>
      <c r="D45" s="164"/>
      <c r="E45" s="139">
        <f>SUM(C45:D45)</f>
        <v>1</v>
      </c>
    </row>
    <row r="46" spans="1:5" ht="15" customHeight="1">
      <c r="A46" s="216"/>
      <c r="B46" s="140" t="s">
        <v>79</v>
      </c>
      <c r="C46" s="160">
        <v>1</v>
      </c>
      <c r="D46" s="164"/>
      <c r="E46" s="139">
        <f>SUM(C46:D46)</f>
        <v>1</v>
      </c>
    </row>
    <row r="47" spans="1:5" ht="15" customHeight="1">
      <c r="A47" s="216"/>
      <c r="B47" s="140" t="s">
        <v>80</v>
      </c>
      <c r="C47" s="160">
        <v>1</v>
      </c>
      <c r="D47" s="164"/>
      <c r="E47" s="139">
        <f>SUM(C47:D47)</f>
        <v>1</v>
      </c>
    </row>
    <row r="48" spans="1:5" ht="15" customHeight="1">
      <c r="A48" s="216"/>
      <c r="B48" s="140" t="s">
        <v>81</v>
      </c>
      <c r="C48" s="160">
        <v>1</v>
      </c>
      <c r="D48" s="164"/>
      <c r="E48" s="139">
        <f>SUM(C48:D48)</f>
        <v>1</v>
      </c>
    </row>
    <row r="49" spans="1:8" ht="15" customHeight="1">
      <c r="A49" s="216"/>
      <c r="B49" s="140" t="s">
        <v>82</v>
      </c>
      <c r="C49" s="160">
        <v>1</v>
      </c>
      <c r="D49" s="161"/>
      <c r="E49" s="151">
        <v>1</v>
      </c>
    </row>
    <row r="50" spans="1:8" ht="15" customHeight="1">
      <c r="A50" s="216"/>
      <c r="B50" s="140" t="s">
        <v>83</v>
      </c>
      <c r="C50" s="160">
        <v>1</v>
      </c>
      <c r="D50" s="164"/>
      <c r="E50" s="139">
        <f>SUM(C50:D50)</f>
        <v>1</v>
      </c>
    </row>
    <row r="51" spans="1:8" ht="15" customHeight="1">
      <c r="A51" s="216"/>
      <c r="B51" s="140" t="s">
        <v>84</v>
      </c>
      <c r="C51" s="160">
        <v>1</v>
      </c>
      <c r="D51" s="164"/>
      <c r="E51" s="139">
        <f>SUM(C51:D51)</f>
        <v>1</v>
      </c>
    </row>
    <row r="52" spans="1:8" ht="15" customHeight="1">
      <c r="A52" s="216"/>
      <c r="B52" s="140" t="s">
        <v>85</v>
      </c>
      <c r="C52" s="160">
        <v>1</v>
      </c>
      <c r="D52" s="164"/>
      <c r="E52" s="151">
        <f>SUM(C52:D52)</f>
        <v>1</v>
      </c>
    </row>
    <row r="53" spans="1:8" ht="15" customHeight="1" thickBot="1">
      <c r="A53" s="252"/>
      <c r="B53" s="147" t="s">
        <v>86</v>
      </c>
      <c r="C53" s="179">
        <v>1</v>
      </c>
      <c r="D53" s="180">
        <v>1</v>
      </c>
      <c r="E53" s="181">
        <f>SUM(C53:D53)</f>
        <v>2</v>
      </c>
    </row>
    <row r="54" spans="1:8" ht="15" customHeight="1" thickBot="1">
      <c r="A54" s="166" t="s">
        <v>18</v>
      </c>
      <c r="B54" s="166">
        <v>18</v>
      </c>
      <c r="C54" s="166">
        <f t="shared" ref="C54" si="3">SUM(C36:C53)</f>
        <v>18</v>
      </c>
      <c r="D54" s="167">
        <f>SUM(D36:D53)</f>
        <v>1</v>
      </c>
      <c r="E54" s="131">
        <f>SUM(E36:E53)</f>
        <v>20</v>
      </c>
    </row>
    <row r="55" spans="1:8" ht="15" customHeight="1">
      <c r="A55" s="251" t="s">
        <v>268</v>
      </c>
      <c r="B55" s="157" t="s">
        <v>87</v>
      </c>
      <c r="C55" s="158">
        <v>1</v>
      </c>
      <c r="D55" s="159"/>
      <c r="E55" s="151">
        <v>1</v>
      </c>
    </row>
    <row r="56" spans="1:8" ht="15" customHeight="1">
      <c r="A56" s="216"/>
      <c r="B56" s="140" t="s">
        <v>88</v>
      </c>
      <c r="C56" s="160">
        <v>1</v>
      </c>
      <c r="D56" s="164"/>
      <c r="E56" s="151">
        <f t="shared" ref="E56:E74" si="4">SUM(C56:D56)</f>
        <v>1</v>
      </c>
    </row>
    <row r="57" spans="1:8" ht="15" customHeight="1">
      <c r="A57" s="216"/>
      <c r="B57" s="140" t="s">
        <v>89</v>
      </c>
      <c r="C57" s="160">
        <v>1</v>
      </c>
      <c r="D57" s="164"/>
      <c r="E57" s="151">
        <f t="shared" si="4"/>
        <v>1</v>
      </c>
    </row>
    <row r="58" spans="1:8" ht="15" customHeight="1">
      <c r="A58" s="216"/>
      <c r="B58" s="140" t="s">
        <v>90</v>
      </c>
      <c r="C58" s="160">
        <v>1</v>
      </c>
      <c r="D58" s="164"/>
      <c r="E58" s="151">
        <f t="shared" si="4"/>
        <v>1</v>
      </c>
    </row>
    <row r="59" spans="1:8" ht="15" customHeight="1">
      <c r="A59" s="216"/>
      <c r="B59" s="140" t="s">
        <v>91</v>
      </c>
      <c r="C59" s="160">
        <v>1</v>
      </c>
      <c r="D59" s="161">
        <v>1</v>
      </c>
      <c r="E59" s="151">
        <f t="shared" si="4"/>
        <v>2</v>
      </c>
    </row>
    <row r="60" spans="1:8" ht="15" customHeight="1">
      <c r="A60" s="216"/>
      <c r="B60" s="140" t="s">
        <v>92</v>
      </c>
      <c r="C60" s="160">
        <v>1</v>
      </c>
      <c r="D60" s="164"/>
      <c r="E60" s="151">
        <f t="shared" si="4"/>
        <v>1</v>
      </c>
    </row>
    <row r="61" spans="1:8" ht="15" customHeight="1">
      <c r="A61" s="216"/>
      <c r="B61" s="140" t="s">
        <v>93</v>
      </c>
      <c r="C61" s="160">
        <v>1</v>
      </c>
      <c r="D61" s="161">
        <v>2</v>
      </c>
      <c r="E61" s="151">
        <f t="shared" si="4"/>
        <v>3</v>
      </c>
      <c r="H61" s="102"/>
    </row>
    <row r="62" spans="1:8" ht="15" customHeight="1">
      <c r="A62" s="216"/>
      <c r="B62" s="140" t="s">
        <v>94</v>
      </c>
      <c r="C62" s="160">
        <v>1</v>
      </c>
      <c r="D62" s="164"/>
      <c r="E62" s="151">
        <f t="shared" si="4"/>
        <v>1</v>
      </c>
    </row>
    <row r="63" spans="1:8" ht="15" customHeight="1">
      <c r="A63" s="216"/>
      <c r="B63" s="140" t="s">
        <v>370</v>
      </c>
      <c r="C63" s="160">
        <v>1</v>
      </c>
      <c r="D63" s="164"/>
      <c r="E63" s="151">
        <f t="shared" si="4"/>
        <v>1</v>
      </c>
    </row>
    <row r="64" spans="1:8" ht="15" customHeight="1">
      <c r="A64" s="216"/>
      <c r="B64" s="140" t="s">
        <v>95</v>
      </c>
      <c r="C64" s="160">
        <v>1</v>
      </c>
      <c r="D64" s="164"/>
      <c r="E64" s="151">
        <f t="shared" si="4"/>
        <v>1</v>
      </c>
    </row>
    <row r="65" spans="1:5" ht="15" customHeight="1">
      <c r="A65" s="216"/>
      <c r="B65" s="140" t="s">
        <v>96</v>
      </c>
      <c r="C65" s="160">
        <v>1</v>
      </c>
      <c r="D65" s="164"/>
      <c r="E65" s="151">
        <f t="shared" si="4"/>
        <v>1</v>
      </c>
    </row>
    <row r="66" spans="1:5" ht="15" customHeight="1">
      <c r="A66" s="216"/>
      <c r="B66" s="140" t="s">
        <v>366</v>
      </c>
      <c r="C66" s="160">
        <v>1</v>
      </c>
      <c r="D66" s="161">
        <v>2</v>
      </c>
      <c r="E66" s="151">
        <f t="shared" si="4"/>
        <v>3</v>
      </c>
    </row>
    <row r="67" spans="1:5" ht="15" customHeight="1">
      <c r="A67" s="216"/>
      <c r="B67" s="140" t="s">
        <v>97</v>
      </c>
      <c r="C67" s="160">
        <v>1</v>
      </c>
      <c r="D67" s="164"/>
      <c r="E67" s="151">
        <f t="shared" si="4"/>
        <v>1</v>
      </c>
    </row>
    <row r="68" spans="1:5" ht="15" customHeight="1">
      <c r="A68" s="216"/>
      <c r="B68" s="140" t="s">
        <v>98</v>
      </c>
      <c r="C68" s="160">
        <v>1</v>
      </c>
      <c r="D68" s="164"/>
      <c r="E68" s="151">
        <f t="shared" si="4"/>
        <v>1</v>
      </c>
    </row>
    <row r="69" spans="1:5" ht="15" customHeight="1">
      <c r="A69" s="216"/>
      <c r="B69" s="140" t="s">
        <v>367</v>
      </c>
      <c r="C69" s="160">
        <v>1</v>
      </c>
      <c r="D69" s="164"/>
      <c r="E69" s="151">
        <f t="shared" si="4"/>
        <v>1</v>
      </c>
    </row>
    <row r="70" spans="1:5" ht="15" customHeight="1">
      <c r="A70" s="216"/>
      <c r="B70" s="140" t="s">
        <v>99</v>
      </c>
      <c r="C70" s="160">
        <v>1</v>
      </c>
      <c r="D70" s="164"/>
      <c r="E70" s="151">
        <f t="shared" si="4"/>
        <v>1</v>
      </c>
    </row>
    <row r="71" spans="1:5" ht="15" customHeight="1">
      <c r="A71" s="216"/>
      <c r="B71" s="140" t="s">
        <v>100</v>
      </c>
      <c r="C71" s="160">
        <v>1</v>
      </c>
      <c r="D71" s="164"/>
      <c r="E71" s="151">
        <f t="shared" si="4"/>
        <v>1</v>
      </c>
    </row>
    <row r="72" spans="1:5" ht="15" customHeight="1">
      <c r="A72" s="216"/>
      <c r="B72" s="140" t="s">
        <v>368</v>
      </c>
      <c r="C72" s="160">
        <v>1</v>
      </c>
      <c r="D72" s="161">
        <v>2</v>
      </c>
      <c r="E72" s="151">
        <f t="shared" si="4"/>
        <v>3</v>
      </c>
    </row>
    <row r="73" spans="1:5" ht="15" customHeight="1">
      <c r="A73" s="216"/>
      <c r="B73" s="140" t="s">
        <v>369</v>
      </c>
      <c r="C73" s="160">
        <v>1</v>
      </c>
      <c r="D73" s="164"/>
      <c r="E73" s="151">
        <f t="shared" si="4"/>
        <v>1</v>
      </c>
    </row>
    <row r="74" spans="1:5" ht="15" customHeight="1" thickBot="1">
      <c r="A74" s="252"/>
      <c r="B74" s="162" t="s">
        <v>101</v>
      </c>
      <c r="C74" s="163">
        <v>1</v>
      </c>
      <c r="D74" s="164"/>
      <c r="E74" s="165">
        <f t="shared" si="4"/>
        <v>1</v>
      </c>
    </row>
    <row r="75" spans="1:5" ht="15" customHeight="1" thickBot="1">
      <c r="A75" s="173" t="s">
        <v>18</v>
      </c>
      <c r="B75" s="131" t="s">
        <v>45</v>
      </c>
      <c r="C75" s="131">
        <f t="shared" ref="C75:D75" si="5">SUM(C55:C74)</f>
        <v>20</v>
      </c>
      <c r="D75" s="169">
        <f t="shared" si="5"/>
        <v>7</v>
      </c>
      <c r="E75" s="131">
        <v>27</v>
      </c>
    </row>
    <row r="76" spans="1:5" ht="15" customHeight="1" thickBot="1">
      <c r="A76" s="174" t="s">
        <v>373</v>
      </c>
      <c r="B76" s="170" t="s">
        <v>379</v>
      </c>
      <c r="C76" s="171">
        <v>65</v>
      </c>
      <c r="D76" s="171">
        <v>13</v>
      </c>
      <c r="E76" s="130">
        <v>78</v>
      </c>
    </row>
    <row r="77" spans="1:5" ht="15" customHeight="1" thickBot="1">
      <c r="A77" s="280" t="s">
        <v>336</v>
      </c>
      <c r="B77" s="281"/>
      <c r="C77" s="281"/>
      <c r="D77" s="282"/>
      <c r="E77" s="175">
        <v>19</v>
      </c>
    </row>
    <row r="78" spans="1:5" ht="15" customHeight="1" thickBot="1">
      <c r="A78" s="283" t="s">
        <v>392</v>
      </c>
      <c r="B78" s="284"/>
      <c r="C78" s="284"/>
      <c r="D78" s="285"/>
      <c r="E78" s="176">
        <v>97</v>
      </c>
    </row>
  </sheetData>
  <mergeCells count="13">
    <mergeCell ref="B1:D1"/>
    <mergeCell ref="A2:E2"/>
    <mergeCell ref="A3:E3"/>
    <mergeCell ref="A4:B5"/>
    <mergeCell ref="C4:D4"/>
    <mergeCell ref="E4:E5"/>
    <mergeCell ref="C5:D5"/>
    <mergeCell ref="A77:D77"/>
    <mergeCell ref="A78:D78"/>
    <mergeCell ref="A7:A21"/>
    <mergeCell ref="A23:A34"/>
    <mergeCell ref="A36:A53"/>
    <mergeCell ref="A55:A74"/>
  </mergeCells>
  <pageMargins left="0.51181102362204722" right="0.51181102362204722" top="0.78740157480314965" bottom="0.78740157480314965" header="0.31496062992125984" footer="0.31496062992125984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F97"/>
  <sheetViews>
    <sheetView tabSelected="1" workbookViewId="0">
      <selection activeCell="G8" sqref="G8"/>
    </sheetView>
  </sheetViews>
  <sheetFormatPr defaultRowHeight="15"/>
  <cols>
    <col min="1" max="1" width="13.28515625" style="4" customWidth="1"/>
    <col min="2" max="2" width="32.5703125" style="4" customWidth="1"/>
    <col min="3" max="3" width="13.7109375" style="4" customWidth="1"/>
    <col min="4" max="4" width="14.42578125" style="4" customWidth="1"/>
    <col min="5" max="5" width="18.140625" style="4" customWidth="1"/>
    <col min="6" max="16384" width="9.140625" style="4"/>
  </cols>
  <sheetData>
    <row r="1" spans="1:5" ht="69" customHeight="1">
      <c r="B1" s="219" t="s">
        <v>380</v>
      </c>
      <c r="C1" s="219"/>
      <c r="D1" s="219"/>
      <c r="E1" s="79"/>
    </row>
    <row r="2" spans="1:5" ht="36.75" customHeight="1">
      <c r="A2" s="288" t="s">
        <v>390</v>
      </c>
      <c r="B2" s="288"/>
      <c r="C2" s="288"/>
      <c r="D2" s="288"/>
      <c r="E2" s="288"/>
    </row>
    <row r="3" spans="1:5" ht="15.75">
      <c r="A3" s="221" t="s">
        <v>1</v>
      </c>
      <c r="B3" s="221"/>
      <c r="C3" s="221"/>
      <c r="D3" s="221"/>
      <c r="E3" s="221"/>
    </row>
    <row r="5" spans="1:5" ht="15.75" thickBot="1"/>
    <row r="6" spans="1:5" ht="24" customHeight="1" thickBot="1">
      <c r="A6" s="203" t="s">
        <v>387</v>
      </c>
      <c r="B6" s="204"/>
      <c r="C6" s="263" t="s">
        <v>385</v>
      </c>
      <c r="D6" s="264"/>
      <c r="E6" s="286" t="s">
        <v>238</v>
      </c>
    </row>
    <row r="7" spans="1:5" ht="71.25" customHeight="1" thickBot="1">
      <c r="A7" s="205"/>
      <c r="B7" s="206"/>
      <c r="C7" s="289" t="s">
        <v>224</v>
      </c>
      <c r="D7" s="290"/>
      <c r="E7" s="287"/>
    </row>
    <row r="8" spans="1:5" ht="69.95" customHeight="1" thickBot="1">
      <c r="A8" s="130" t="s">
        <v>386</v>
      </c>
      <c r="B8" s="130" t="s">
        <v>2</v>
      </c>
      <c r="C8" s="130" t="s">
        <v>12</v>
      </c>
      <c r="D8" s="130" t="s">
        <v>340</v>
      </c>
      <c r="E8" s="130" t="s">
        <v>9</v>
      </c>
    </row>
    <row r="9" spans="1:5" ht="15" customHeight="1">
      <c r="A9" s="216" t="s">
        <v>275</v>
      </c>
      <c r="B9" s="133" t="s">
        <v>281</v>
      </c>
      <c r="C9" s="134">
        <v>1</v>
      </c>
      <c r="D9" s="135"/>
      <c r="E9" s="136">
        <f>SUM(C9:D9)</f>
        <v>1</v>
      </c>
    </row>
    <row r="10" spans="1:5" ht="15" customHeight="1">
      <c r="A10" s="216"/>
      <c r="B10" s="137" t="s">
        <v>282</v>
      </c>
      <c r="C10" s="138">
        <v>1</v>
      </c>
      <c r="D10" s="135"/>
      <c r="E10" s="139">
        <v>1</v>
      </c>
    </row>
    <row r="11" spans="1:5" ht="15" customHeight="1">
      <c r="A11" s="216"/>
      <c r="B11" s="140" t="s">
        <v>102</v>
      </c>
      <c r="C11" s="138">
        <v>1</v>
      </c>
      <c r="D11" s="141">
        <v>1</v>
      </c>
      <c r="E11" s="139">
        <v>2</v>
      </c>
    </row>
    <row r="12" spans="1:5" ht="15" customHeight="1">
      <c r="A12" s="216"/>
      <c r="B12" s="140" t="s">
        <v>283</v>
      </c>
      <c r="C12" s="138">
        <v>1</v>
      </c>
      <c r="D12" s="141"/>
      <c r="E12" s="139">
        <v>1</v>
      </c>
    </row>
    <row r="13" spans="1:5" ht="15" customHeight="1">
      <c r="A13" s="216"/>
      <c r="B13" s="140" t="s">
        <v>284</v>
      </c>
      <c r="C13" s="138">
        <v>1</v>
      </c>
      <c r="D13" s="141"/>
      <c r="E13" s="139">
        <v>1</v>
      </c>
    </row>
    <row r="14" spans="1:5" ht="15" customHeight="1">
      <c r="A14" s="216"/>
      <c r="B14" s="140" t="s">
        <v>285</v>
      </c>
      <c r="C14" s="138">
        <v>1</v>
      </c>
      <c r="D14" s="141">
        <v>1</v>
      </c>
      <c r="E14" s="139">
        <v>2</v>
      </c>
    </row>
    <row r="15" spans="1:5" ht="15" customHeight="1">
      <c r="A15" s="216"/>
      <c r="B15" s="140" t="s">
        <v>286</v>
      </c>
      <c r="C15" s="138">
        <v>1</v>
      </c>
      <c r="D15" s="141"/>
      <c r="E15" s="139">
        <v>1</v>
      </c>
    </row>
    <row r="16" spans="1:5" ht="15" customHeight="1">
      <c r="A16" s="216"/>
      <c r="B16" s="140" t="s">
        <v>287</v>
      </c>
      <c r="C16" s="138">
        <v>1</v>
      </c>
      <c r="D16" s="141"/>
      <c r="E16" s="139">
        <v>1</v>
      </c>
    </row>
    <row r="17" spans="1:5" ht="15" customHeight="1">
      <c r="A17" s="216"/>
      <c r="B17" s="140" t="s">
        <v>288</v>
      </c>
      <c r="C17" s="138">
        <v>1</v>
      </c>
      <c r="D17" s="141"/>
      <c r="E17" s="139">
        <v>1</v>
      </c>
    </row>
    <row r="18" spans="1:5" ht="15" customHeight="1">
      <c r="A18" s="216"/>
      <c r="B18" s="140" t="s">
        <v>289</v>
      </c>
      <c r="C18" s="138">
        <v>1</v>
      </c>
      <c r="D18" s="141"/>
      <c r="E18" s="139">
        <v>1</v>
      </c>
    </row>
    <row r="19" spans="1:5" ht="15" customHeight="1">
      <c r="A19" s="216"/>
      <c r="B19" s="140" t="s">
        <v>290</v>
      </c>
      <c r="C19" s="138">
        <v>1</v>
      </c>
      <c r="D19" s="141"/>
      <c r="E19" s="139">
        <v>1</v>
      </c>
    </row>
    <row r="20" spans="1:5" ht="15" customHeight="1">
      <c r="A20" s="216"/>
      <c r="B20" s="140" t="s">
        <v>103</v>
      </c>
      <c r="C20" s="138">
        <v>1</v>
      </c>
      <c r="D20" s="141"/>
      <c r="E20" s="139">
        <v>1</v>
      </c>
    </row>
    <row r="21" spans="1:5" ht="15" customHeight="1">
      <c r="A21" s="216"/>
      <c r="B21" s="140" t="s">
        <v>104</v>
      </c>
      <c r="C21" s="138">
        <v>1</v>
      </c>
      <c r="D21" s="141">
        <v>1</v>
      </c>
      <c r="E21" s="139">
        <v>2</v>
      </c>
    </row>
    <row r="22" spans="1:5" ht="15" customHeight="1" thickBot="1">
      <c r="A22" s="216"/>
      <c r="B22" s="142" t="s">
        <v>291</v>
      </c>
      <c r="C22" s="143">
        <v>1</v>
      </c>
      <c r="D22" s="144"/>
      <c r="E22" s="145">
        <v>1</v>
      </c>
    </row>
    <row r="23" spans="1:5" ht="15" customHeight="1" thickBot="1">
      <c r="A23" s="131" t="s">
        <v>18</v>
      </c>
      <c r="B23" s="132" t="s">
        <v>105</v>
      </c>
      <c r="C23" s="132">
        <v>14</v>
      </c>
      <c r="D23" s="132">
        <f>SUM(D9:D22)</f>
        <v>3</v>
      </c>
      <c r="E23" s="132">
        <f t="shared" ref="E23:E40" si="0">SUM(C23:D23)</f>
        <v>17</v>
      </c>
    </row>
    <row r="24" spans="1:5" ht="15" customHeight="1">
      <c r="A24" s="216" t="s">
        <v>276</v>
      </c>
      <c r="B24" s="133" t="s">
        <v>106</v>
      </c>
      <c r="C24" s="134">
        <v>1</v>
      </c>
      <c r="D24" s="135"/>
      <c r="E24" s="136">
        <f t="shared" si="0"/>
        <v>1</v>
      </c>
    </row>
    <row r="25" spans="1:5" ht="15" customHeight="1">
      <c r="A25" s="216"/>
      <c r="B25" s="172" t="s">
        <v>107</v>
      </c>
      <c r="C25" s="138">
        <v>1</v>
      </c>
      <c r="D25" s="141"/>
      <c r="E25" s="139">
        <f t="shared" si="0"/>
        <v>1</v>
      </c>
    </row>
    <row r="26" spans="1:5" ht="15" customHeight="1">
      <c r="A26" s="216"/>
      <c r="B26" s="137" t="s">
        <v>108</v>
      </c>
      <c r="C26" s="138">
        <v>1</v>
      </c>
      <c r="D26" s="141"/>
      <c r="E26" s="139">
        <f t="shared" si="0"/>
        <v>1</v>
      </c>
    </row>
    <row r="27" spans="1:5" ht="15" customHeight="1">
      <c r="A27" s="216"/>
      <c r="B27" s="137" t="s">
        <v>292</v>
      </c>
      <c r="C27" s="138">
        <v>1</v>
      </c>
      <c r="D27" s="141"/>
      <c r="E27" s="139">
        <f t="shared" si="0"/>
        <v>1</v>
      </c>
    </row>
    <row r="28" spans="1:5" ht="15" customHeight="1">
      <c r="A28" s="216"/>
      <c r="B28" s="137" t="s">
        <v>293</v>
      </c>
      <c r="C28" s="138">
        <v>1</v>
      </c>
      <c r="D28" s="141"/>
      <c r="E28" s="139">
        <f t="shared" si="0"/>
        <v>1</v>
      </c>
    </row>
    <row r="29" spans="1:5" ht="15" customHeight="1">
      <c r="A29" s="216"/>
      <c r="B29" s="137" t="s">
        <v>294</v>
      </c>
      <c r="C29" s="138">
        <v>1</v>
      </c>
      <c r="D29" s="141"/>
      <c r="E29" s="139">
        <f t="shared" si="0"/>
        <v>1</v>
      </c>
    </row>
    <row r="30" spans="1:5" ht="15" customHeight="1">
      <c r="A30" s="216"/>
      <c r="B30" s="137" t="s">
        <v>295</v>
      </c>
      <c r="C30" s="138">
        <v>1</v>
      </c>
      <c r="D30" s="141"/>
      <c r="E30" s="139">
        <f t="shared" si="0"/>
        <v>1</v>
      </c>
    </row>
    <row r="31" spans="1:5" ht="15" customHeight="1">
      <c r="A31" s="216"/>
      <c r="B31" s="140" t="s">
        <v>296</v>
      </c>
      <c r="C31" s="138">
        <v>1</v>
      </c>
      <c r="D31" s="141">
        <v>2</v>
      </c>
      <c r="E31" s="139">
        <f t="shared" si="0"/>
        <v>3</v>
      </c>
    </row>
    <row r="32" spans="1:5" ht="15" customHeight="1">
      <c r="A32" s="216"/>
      <c r="B32" s="140" t="s">
        <v>297</v>
      </c>
      <c r="C32" s="138">
        <v>1</v>
      </c>
      <c r="D32" s="141">
        <v>2</v>
      </c>
      <c r="E32" s="139">
        <f t="shared" si="0"/>
        <v>3</v>
      </c>
    </row>
    <row r="33" spans="1:5" ht="15" customHeight="1">
      <c r="A33" s="216"/>
      <c r="B33" s="137" t="s">
        <v>298</v>
      </c>
      <c r="C33" s="138">
        <v>1</v>
      </c>
      <c r="D33" s="141"/>
      <c r="E33" s="139">
        <f t="shared" si="0"/>
        <v>1</v>
      </c>
    </row>
    <row r="34" spans="1:5" ht="15" customHeight="1">
      <c r="A34" s="216"/>
      <c r="B34" s="137" t="s">
        <v>299</v>
      </c>
      <c r="C34" s="138">
        <v>1</v>
      </c>
      <c r="D34" s="141"/>
      <c r="E34" s="139">
        <f t="shared" si="0"/>
        <v>1</v>
      </c>
    </row>
    <row r="35" spans="1:5" ht="15" customHeight="1">
      <c r="A35" s="216"/>
      <c r="B35" s="137" t="s">
        <v>300</v>
      </c>
      <c r="C35" s="138">
        <v>1</v>
      </c>
      <c r="D35" s="141"/>
      <c r="E35" s="139">
        <f t="shared" si="0"/>
        <v>1</v>
      </c>
    </row>
    <row r="36" spans="1:5" ht="15" customHeight="1" thickBot="1">
      <c r="A36" s="216"/>
      <c r="B36" s="142" t="s">
        <v>301</v>
      </c>
      <c r="C36" s="143">
        <v>1</v>
      </c>
      <c r="D36" s="144"/>
      <c r="E36" s="145">
        <f t="shared" si="0"/>
        <v>1</v>
      </c>
    </row>
    <row r="37" spans="1:5" ht="15" customHeight="1" thickBot="1">
      <c r="A37" s="131" t="s">
        <v>18</v>
      </c>
      <c r="B37" s="132" t="s">
        <v>109</v>
      </c>
      <c r="C37" s="132">
        <f t="shared" ref="C37:D37" si="1">SUM(C24:C36)</f>
        <v>13</v>
      </c>
      <c r="D37" s="132">
        <f t="shared" si="1"/>
        <v>4</v>
      </c>
      <c r="E37" s="132">
        <f t="shared" si="0"/>
        <v>17</v>
      </c>
    </row>
    <row r="38" spans="1:5" ht="15" customHeight="1">
      <c r="A38" s="216" t="s">
        <v>277</v>
      </c>
      <c r="B38" s="146" t="s">
        <v>110</v>
      </c>
      <c r="C38" s="134">
        <v>1</v>
      </c>
      <c r="D38" s="135">
        <v>2</v>
      </c>
      <c r="E38" s="136">
        <f t="shared" si="0"/>
        <v>3</v>
      </c>
    </row>
    <row r="39" spans="1:5" ht="15" customHeight="1">
      <c r="A39" s="216"/>
      <c r="B39" s="137" t="s">
        <v>302</v>
      </c>
      <c r="C39" s="138">
        <v>1</v>
      </c>
      <c r="D39" s="141"/>
      <c r="E39" s="139">
        <f t="shared" si="0"/>
        <v>1</v>
      </c>
    </row>
    <row r="40" spans="1:5" ht="15" customHeight="1">
      <c r="A40" s="216"/>
      <c r="B40" s="137" t="s">
        <v>303</v>
      </c>
      <c r="C40" s="138">
        <v>1</v>
      </c>
      <c r="D40" s="141"/>
      <c r="E40" s="139">
        <f t="shared" si="0"/>
        <v>1</v>
      </c>
    </row>
    <row r="41" spans="1:5" ht="15" customHeight="1">
      <c r="A41" s="216"/>
      <c r="B41" s="140" t="s">
        <v>304</v>
      </c>
      <c r="C41" s="138">
        <v>1</v>
      </c>
      <c r="D41" s="141">
        <f t="shared" ref="D41:D42" si="2">SUM(C41)</f>
        <v>1</v>
      </c>
      <c r="E41" s="139">
        <v>2</v>
      </c>
    </row>
    <row r="42" spans="1:5" ht="15" customHeight="1">
      <c r="A42" s="216"/>
      <c r="B42" s="140" t="s">
        <v>305</v>
      </c>
      <c r="C42" s="138">
        <v>1</v>
      </c>
      <c r="D42" s="141">
        <f t="shared" si="2"/>
        <v>1</v>
      </c>
      <c r="E42" s="139">
        <v>2</v>
      </c>
    </row>
    <row r="43" spans="1:5" ht="15" customHeight="1">
      <c r="A43" s="216"/>
      <c r="B43" s="137" t="s">
        <v>306</v>
      </c>
      <c r="C43" s="138">
        <v>1</v>
      </c>
      <c r="D43" s="141"/>
      <c r="E43" s="139">
        <f t="shared" ref="E43:E60" si="3">SUM(C43:D43)</f>
        <v>1</v>
      </c>
    </row>
    <row r="44" spans="1:5" ht="15" customHeight="1">
      <c r="A44" s="216"/>
      <c r="B44" s="140" t="s">
        <v>307</v>
      </c>
      <c r="C44" s="138">
        <v>1</v>
      </c>
      <c r="D44" s="141">
        <v>2</v>
      </c>
      <c r="E44" s="139">
        <f t="shared" si="3"/>
        <v>3</v>
      </c>
    </row>
    <row r="45" spans="1:5" ht="15" customHeight="1">
      <c r="A45" s="216"/>
      <c r="B45" s="140" t="s">
        <v>308</v>
      </c>
      <c r="C45" s="138">
        <v>1</v>
      </c>
      <c r="D45" s="141"/>
      <c r="E45" s="139">
        <f t="shared" si="3"/>
        <v>1</v>
      </c>
    </row>
    <row r="46" spans="1:5" ht="15" customHeight="1">
      <c r="A46" s="216"/>
      <c r="B46" s="140" t="s">
        <v>309</v>
      </c>
      <c r="C46" s="138">
        <v>1</v>
      </c>
      <c r="D46" s="141"/>
      <c r="E46" s="139">
        <f t="shared" si="3"/>
        <v>1</v>
      </c>
    </row>
    <row r="47" spans="1:5" ht="15" customHeight="1">
      <c r="A47" s="216"/>
      <c r="B47" s="140" t="s">
        <v>310</v>
      </c>
      <c r="C47" s="138">
        <v>1</v>
      </c>
      <c r="D47" s="141">
        <v>1</v>
      </c>
      <c r="E47" s="139">
        <f t="shared" si="3"/>
        <v>2</v>
      </c>
    </row>
    <row r="48" spans="1:5" ht="15" customHeight="1">
      <c r="A48" s="216"/>
      <c r="B48" s="140" t="s">
        <v>311</v>
      </c>
      <c r="C48" s="138">
        <v>1</v>
      </c>
      <c r="D48" s="141"/>
      <c r="E48" s="139">
        <f t="shared" si="3"/>
        <v>1</v>
      </c>
    </row>
    <row r="49" spans="1:5" ht="15" customHeight="1" thickBot="1">
      <c r="A49" s="216"/>
      <c r="B49" s="147" t="s">
        <v>312</v>
      </c>
      <c r="C49" s="143">
        <v>1</v>
      </c>
      <c r="D49" s="144"/>
      <c r="E49" s="145">
        <f t="shared" si="3"/>
        <v>1</v>
      </c>
    </row>
    <row r="50" spans="1:5" ht="15" customHeight="1" thickBot="1">
      <c r="A50" s="131" t="s">
        <v>18</v>
      </c>
      <c r="B50" s="132" t="s">
        <v>69</v>
      </c>
      <c r="C50" s="132">
        <v>12</v>
      </c>
      <c r="D50" s="132">
        <v>7</v>
      </c>
      <c r="E50" s="132">
        <f t="shared" si="3"/>
        <v>19</v>
      </c>
    </row>
    <row r="51" spans="1:5" ht="15" customHeight="1">
      <c r="A51" s="216" t="s">
        <v>278</v>
      </c>
      <c r="B51" s="146" t="s">
        <v>203</v>
      </c>
      <c r="C51" s="134">
        <v>1</v>
      </c>
      <c r="D51" s="135"/>
      <c r="E51" s="136">
        <f t="shared" si="3"/>
        <v>1</v>
      </c>
    </row>
    <row r="52" spans="1:5" ht="15" customHeight="1">
      <c r="A52" s="216"/>
      <c r="B52" s="140" t="s">
        <v>204</v>
      </c>
      <c r="C52" s="138">
        <v>1</v>
      </c>
      <c r="D52" s="141"/>
      <c r="E52" s="139">
        <f t="shared" si="3"/>
        <v>1</v>
      </c>
    </row>
    <row r="53" spans="1:5" ht="15" customHeight="1">
      <c r="A53" s="216"/>
      <c r="B53" s="140" t="s">
        <v>205</v>
      </c>
      <c r="C53" s="138">
        <v>1</v>
      </c>
      <c r="D53" s="141"/>
      <c r="E53" s="139">
        <f t="shared" si="3"/>
        <v>1</v>
      </c>
    </row>
    <row r="54" spans="1:5" ht="15" customHeight="1">
      <c r="A54" s="216"/>
      <c r="B54" s="140" t="s">
        <v>206</v>
      </c>
      <c r="C54" s="138">
        <v>1</v>
      </c>
      <c r="D54" s="141">
        <v>2</v>
      </c>
      <c r="E54" s="139">
        <f t="shared" si="3"/>
        <v>3</v>
      </c>
    </row>
    <row r="55" spans="1:5" ht="15" customHeight="1">
      <c r="A55" s="216"/>
      <c r="B55" s="140" t="s">
        <v>207</v>
      </c>
      <c r="C55" s="138">
        <v>1</v>
      </c>
      <c r="D55" s="141"/>
      <c r="E55" s="139">
        <f t="shared" si="3"/>
        <v>1</v>
      </c>
    </row>
    <row r="56" spans="1:5" ht="15" customHeight="1">
      <c r="A56" s="216"/>
      <c r="B56" s="140" t="s">
        <v>208</v>
      </c>
      <c r="C56" s="138">
        <v>1</v>
      </c>
      <c r="D56" s="141">
        <v>2</v>
      </c>
      <c r="E56" s="139">
        <f t="shared" si="3"/>
        <v>3</v>
      </c>
    </row>
    <row r="57" spans="1:5" ht="15" customHeight="1">
      <c r="A57" s="216"/>
      <c r="B57" s="140" t="s">
        <v>209</v>
      </c>
      <c r="C57" s="138">
        <v>1</v>
      </c>
      <c r="D57" s="141"/>
      <c r="E57" s="139">
        <f t="shared" si="3"/>
        <v>1</v>
      </c>
    </row>
    <row r="58" spans="1:5" ht="15" customHeight="1">
      <c r="A58" s="216"/>
      <c r="B58" s="140" t="s">
        <v>210</v>
      </c>
      <c r="C58" s="138">
        <v>1</v>
      </c>
      <c r="D58" s="141"/>
      <c r="E58" s="139">
        <f t="shared" si="3"/>
        <v>1</v>
      </c>
    </row>
    <row r="59" spans="1:5" ht="15" customHeight="1">
      <c r="A59" s="216"/>
      <c r="B59" s="140" t="s">
        <v>211</v>
      </c>
      <c r="C59" s="138">
        <v>1</v>
      </c>
      <c r="D59" s="141">
        <v>1</v>
      </c>
      <c r="E59" s="139">
        <f t="shared" si="3"/>
        <v>2</v>
      </c>
    </row>
    <row r="60" spans="1:5" ht="15" customHeight="1">
      <c r="A60" s="216"/>
      <c r="B60" s="140" t="s">
        <v>212</v>
      </c>
      <c r="C60" s="138">
        <v>1</v>
      </c>
      <c r="D60" s="141"/>
      <c r="E60" s="139">
        <f t="shared" si="3"/>
        <v>1</v>
      </c>
    </row>
    <row r="61" spans="1:5" ht="15" customHeight="1">
      <c r="A61" s="216"/>
      <c r="B61" s="140" t="s">
        <v>213</v>
      </c>
      <c r="C61" s="138">
        <v>1</v>
      </c>
      <c r="D61" s="141"/>
      <c r="E61" s="139">
        <v>1</v>
      </c>
    </row>
    <row r="62" spans="1:5" ht="15" customHeight="1">
      <c r="A62" s="216"/>
      <c r="B62" s="140" t="s">
        <v>214</v>
      </c>
      <c r="C62" s="138">
        <v>1</v>
      </c>
      <c r="D62" s="141"/>
      <c r="E62" s="139">
        <v>1</v>
      </c>
    </row>
    <row r="63" spans="1:5" ht="15" customHeight="1" thickBot="1">
      <c r="A63" s="216"/>
      <c r="B63" s="147" t="s">
        <v>215</v>
      </c>
      <c r="C63" s="143">
        <v>1</v>
      </c>
      <c r="D63" s="144"/>
      <c r="E63" s="145">
        <v>1</v>
      </c>
    </row>
    <row r="64" spans="1:5" ht="15" customHeight="1" thickBot="1">
      <c r="A64" s="131" t="s">
        <v>18</v>
      </c>
      <c r="B64" s="131" t="s">
        <v>109</v>
      </c>
      <c r="C64" s="131">
        <f t="shared" ref="C64" si="4">SUM(C51:C63)</f>
        <v>13</v>
      </c>
      <c r="D64" s="131">
        <f>SUM(D51:D63)</f>
        <v>5</v>
      </c>
      <c r="E64" s="131">
        <f>SUM(C64:D64)</f>
        <v>18</v>
      </c>
    </row>
    <row r="65" spans="1:6" ht="15" customHeight="1">
      <c r="A65" s="294" t="s">
        <v>279</v>
      </c>
      <c r="B65" s="133" t="s">
        <v>216</v>
      </c>
      <c r="C65" s="152">
        <v>1</v>
      </c>
      <c r="D65" s="153"/>
      <c r="E65" s="136">
        <v>1</v>
      </c>
    </row>
    <row r="66" spans="1:6" ht="15" customHeight="1">
      <c r="A66" s="295"/>
      <c r="B66" s="137" t="s">
        <v>217</v>
      </c>
      <c r="C66" s="138">
        <v>1</v>
      </c>
      <c r="D66" s="141"/>
      <c r="E66" s="139">
        <f t="shared" ref="E66:E93" si="5">SUM(C66:D66)</f>
        <v>1</v>
      </c>
      <c r="F66" s="4" t="s">
        <v>343</v>
      </c>
    </row>
    <row r="67" spans="1:6" ht="15" customHeight="1">
      <c r="A67" s="295"/>
      <c r="B67" s="137" t="s">
        <v>218</v>
      </c>
      <c r="C67" s="138">
        <v>1</v>
      </c>
      <c r="D67" s="141"/>
      <c r="E67" s="139">
        <f t="shared" si="5"/>
        <v>1</v>
      </c>
    </row>
    <row r="68" spans="1:6" ht="15" customHeight="1">
      <c r="A68" s="295"/>
      <c r="B68" s="137" t="s">
        <v>219</v>
      </c>
      <c r="C68" s="138">
        <v>1</v>
      </c>
      <c r="D68" s="141"/>
      <c r="E68" s="139">
        <f t="shared" si="5"/>
        <v>1</v>
      </c>
    </row>
    <row r="69" spans="1:6" ht="15" customHeight="1">
      <c r="A69" s="295"/>
      <c r="B69" s="137" t="s">
        <v>313</v>
      </c>
      <c r="C69" s="138">
        <v>1</v>
      </c>
      <c r="D69" s="141"/>
      <c r="E69" s="139">
        <f t="shared" si="5"/>
        <v>1</v>
      </c>
    </row>
    <row r="70" spans="1:6" ht="15" customHeight="1">
      <c r="A70" s="295"/>
      <c r="B70" s="137" t="s">
        <v>314</v>
      </c>
      <c r="C70" s="138">
        <v>1</v>
      </c>
      <c r="D70" s="141"/>
      <c r="E70" s="139">
        <f t="shared" si="5"/>
        <v>1</v>
      </c>
    </row>
    <row r="71" spans="1:6" ht="15" customHeight="1">
      <c r="A71" s="295"/>
      <c r="B71" s="137" t="s">
        <v>315</v>
      </c>
      <c r="C71" s="138">
        <v>1</v>
      </c>
      <c r="D71" s="141"/>
      <c r="E71" s="139">
        <f t="shared" si="5"/>
        <v>1</v>
      </c>
    </row>
    <row r="72" spans="1:6" ht="15" customHeight="1">
      <c r="A72" s="295"/>
      <c r="B72" s="137" t="s">
        <v>316</v>
      </c>
      <c r="C72" s="138">
        <v>1</v>
      </c>
      <c r="D72" s="141"/>
      <c r="E72" s="139">
        <f t="shared" si="5"/>
        <v>1</v>
      </c>
    </row>
    <row r="73" spans="1:6" ht="15" customHeight="1">
      <c r="A73" s="295"/>
      <c r="B73" s="137" t="s">
        <v>318</v>
      </c>
      <c r="C73" s="138">
        <v>1</v>
      </c>
      <c r="D73" s="141"/>
      <c r="E73" s="139">
        <f t="shared" si="5"/>
        <v>1</v>
      </c>
    </row>
    <row r="74" spans="1:6" ht="15" customHeight="1">
      <c r="A74" s="295"/>
      <c r="B74" s="137" t="s">
        <v>317</v>
      </c>
      <c r="C74" s="138">
        <v>1</v>
      </c>
      <c r="D74" s="141"/>
      <c r="E74" s="139">
        <f t="shared" si="5"/>
        <v>1</v>
      </c>
    </row>
    <row r="75" spans="1:6" ht="15" customHeight="1">
      <c r="A75" s="295"/>
      <c r="B75" s="137" t="s">
        <v>319</v>
      </c>
      <c r="C75" s="138">
        <v>1</v>
      </c>
      <c r="D75" s="141"/>
      <c r="E75" s="139">
        <f t="shared" si="5"/>
        <v>1</v>
      </c>
    </row>
    <row r="76" spans="1:6" ht="15" customHeight="1">
      <c r="A76" s="295"/>
      <c r="B76" s="137" t="s">
        <v>111</v>
      </c>
      <c r="C76" s="138">
        <v>1</v>
      </c>
      <c r="D76" s="141"/>
      <c r="E76" s="139">
        <f t="shared" si="5"/>
        <v>1</v>
      </c>
    </row>
    <row r="77" spans="1:6" ht="15" customHeight="1">
      <c r="A77" s="295"/>
      <c r="B77" s="137" t="s">
        <v>320</v>
      </c>
      <c r="C77" s="138">
        <v>1</v>
      </c>
      <c r="D77" s="141"/>
      <c r="E77" s="139">
        <f t="shared" si="5"/>
        <v>1</v>
      </c>
    </row>
    <row r="78" spans="1:6" ht="15" customHeight="1">
      <c r="A78" s="295"/>
      <c r="B78" s="137" t="s">
        <v>321</v>
      </c>
      <c r="C78" s="138">
        <v>1</v>
      </c>
      <c r="D78" s="141"/>
      <c r="E78" s="139">
        <f t="shared" si="5"/>
        <v>1</v>
      </c>
    </row>
    <row r="79" spans="1:6" ht="15" customHeight="1">
      <c r="A79" s="295"/>
      <c r="B79" s="137" t="s">
        <v>322</v>
      </c>
      <c r="C79" s="138">
        <v>1</v>
      </c>
      <c r="D79" s="141"/>
      <c r="E79" s="139">
        <f t="shared" si="5"/>
        <v>1</v>
      </c>
    </row>
    <row r="80" spans="1:6" ht="15" customHeight="1">
      <c r="A80" s="295"/>
      <c r="B80" s="137" t="s">
        <v>323</v>
      </c>
      <c r="C80" s="138">
        <v>1</v>
      </c>
      <c r="D80" s="141"/>
      <c r="E80" s="139">
        <f t="shared" si="5"/>
        <v>1</v>
      </c>
    </row>
    <row r="81" spans="1:5" ht="15" customHeight="1">
      <c r="A81" s="295"/>
      <c r="B81" s="137" t="s">
        <v>324</v>
      </c>
      <c r="C81" s="138">
        <v>1</v>
      </c>
      <c r="D81" s="141"/>
      <c r="E81" s="139">
        <f t="shared" si="5"/>
        <v>1</v>
      </c>
    </row>
    <row r="82" spans="1:5" ht="15" customHeight="1">
      <c r="A82" s="295"/>
      <c r="B82" s="137" t="s">
        <v>325</v>
      </c>
      <c r="C82" s="138">
        <v>1</v>
      </c>
      <c r="D82" s="141"/>
      <c r="E82" s="139">
        <f t="shared" si="5"/>
        <v>1</v>
      </c>
    </row>
    <row r="83" spans="1:5" ht="15" customHeight="1">
      <c r="A83" s="295"/>
      <c r="B83" s="137" t="s">
        <v>326</v>
      </c>
      <c r="C83" s="138">
        <v>1</v>
      </c>
      <c r="D83" s="141"/>
      <c r="E83" s="139">
        <f t="shared" si="5"/>
        <v>1</v>
      </c>
    </row>
    <row r="84" spans="1:5" ht="15" customHeight="1">
      <c r="A84" s="295"/>
      <c r="B84" s="137" t="s">
        <v>327</v>
      </c>
      <c r="C84" s="138">
        <v>1</v>
      </c>
      <c r="D84" s="141"/>
      <c r="E84" s="139">
        <f t="shared" si="5"/>
        <v>1</v>
      </c>
    </row>
    <row r="85" spans="1:5" ht="15" customHeight="1">
      <c r="A85" s="295"/>
      <c r="B85" s="137" t="s">
        <v>328</v>
      </c>
      <c r="C85" s="138">
        <v>1</v>
      </c>
      <c r="D85" s="141"/>
      <c r="E85" s="139">
        <f t="shared" si="5"/>
        <v>1</v>
      </c>
    </row>
    <row r="86" spans="1:5" ht="15" customHeight="1">
      <c r="A86" s="295"/>
      <c r="B86" s="140" t="s">
        <v>329</v>
      </c>
      <c r="C86" s="138">
        <v>1</v>
      </c>
      <c r="D86" s="141">
        <v>1</v>
      </c>
      <c r="E86" s="139">
        <f t="shared" si="5"/>
        <v>2</v>
      </c>
    </row>
    <row r="87" spans="1:5" ht="15" customHeight="1">
      <c r="A87" s="295"/>
      <c r="B87" s="137" t="s">
        <v>330</v>
      </c>
      <c r="C87" s="138">
        <v>1</v>
      </c>
      <c r="D87" s="141"/>
      <c r="E87" s="139">
        <f t="shared" si="5"/>
        <v>1</v>
      </c>
    </row>
    <row r="88" spans="1:5" ht="15" customHeight="1">
      <c r="A88" s="295"/>
      <c r="B88" s="137" t="s">
        <v>331</v>
      </c>
      <c r="C88" s="138">
        <v>1</v>
      </c>
      <c r="D88" s="141"/>
      <c r="E88" s="139">
        <f t="shared" si="5"/>
        <v>1</v>
      </c>
    </row>
    <row r="89" spans="1:5" ht="15" customHeight="1">
      <c r="A89" s="295"/>
      <c r="B89" s="137" t="s">
        <v>332</v>
      </c>
      <c r="C89" s="138">
        <v>1</v>
      </c>
      <c r="D89" s="141"/>
      <c r="E89" s="139">
        <f t="shared" si="5"/>
        <v>1</v>
      </c>
    </row>
    <row r="90" spans="1:5" ht="15" customHeight="1">
      <c r="A90" s="295"/>
      <c r="B90" s="137" t="s">
        <v>112</v>
      </c>
      <c r="C90" s="138">
        <v>1</v>
      </c>
      <c r="D90" s="141"/>
      <c r="E90" s="139">
        <f t="shared" si="5"/>
        <v>1</v>
      </c>
    </row>
    <row r="91" spans="1:5" ht="15" customHeight="1">
      <c r="A91" s="295"/>
      <c r="B91" s="137" t="s">
        <v>333</v>
      </c>
      <c r="C91" s="138">
        <v>1</v>
      </c>
      <c r="D91" s="141"/>
      <c r="E91" s="139">
        <f t="shared" si="5"/>
        <v>1</v>
      </c>
    </row>
    <row r="92" spans="1:5" ht="15" customHeight="1">
      <c r="A92" s="295"/>
      <c r="B92" s="137" t="s">
        <v>334</v>
      </c>
      <c r="C92" s="138">
        <v>1</v>
      </c>
      <c r="D92" s="141"/>
      <c r="E92" s="139">
        <f t="shared" si="5"/>
        <v>1</v>
      </c>
    </row>
    <row r="93" spans="1:5" ht="15" customHeight="1" thickBot="1">
      <c r="A93" s="296"/>
      <c r="B93" s="142" t="s">
        <v>335</v>
      </c>
      <c r="C93" s="154">
        <v>1</v>
      </c>
      <c r="D93" s="155"/>
      <c r="E93" s="145">
        <f t="shared" si="5"/>
        <v>1</v>
      </c>
    </row>
    <row r="94" spans="1:5" ht="15" customHeight="1" thickBot="1">
      <c r="A94" s="148" t="s">
        <v>18</v>
      </c>
      <c r="B94" s="148" t="s">
        <v>113</v>
      </c>
      <c r="C94" s="148">
        <f>SUM(C65:C93)</f>
        <v>29</v>
      </c>
      <c r="D94" s="148">
        <v>1</v>
      </c>
      <c r="E94" s="148">
        <f>SUM(E65:E93)</f>
        <v>30</v>
      </c>
    </row>
    <row r="95" spans="1:5" ht="15" customHeight="1" thickBot="1">
      <c r="A95" s="131" t="s">
        <v>394</v>
      </c>
      <c r="B95" s="149" t="s">
        <v>114</v>
      </c>
      <c r="C95" s="149">
        <v>81</v>
      </c>
      <c r="D95" s="149">
        <v>20</v>
      </c>
      <c r="E95" s="150">
        <v>101</v>
      </c>
    </row>
    <row r="96" spans="1:5" ht="15" customHeight="1" thickBot="1"/>
    <row r="97" spans="1:5" ht="15" customHeight="1" thickBot="1">
      <c r="A97" s="291" t="s">
        <v>393</v>
      </c>
      <c r="B97" s="292"/>
      <c r="C97" s="292"/>
      <c r="D97" s="293"/>
      <c r="E97" s="150">
        <v>353</v>
      </c>
    </row>
  </sheetData>
  <mergeCells count="13">
    <mergeCell ref="A97:D97"/>
    <mergeCell ref="A9:A22"/>
    <mergeCell ref="A24:A36"/>
    <mergeCell ref="A38:A49"/>
    <mergeCell ref="A51:A63"/>
    <mergeCell ref="A65:A93"/>
    <mergeCell ref="B1:D1"/>
    <mergeCell ref="A2:E2"/>
    <mergeCell ref="A3:E3"/>
    <mergeCell ref="A6:B7"/>
    <mergeCell ref="C6:D6"/>
    <mergeCell ref="E6:E7"/>
    <mergeCell ref="C7:D7"/>
  </mergeCells>
  <pageMargins left="0.51181102362204722" right="0.51181102362204722" top="0.78740157480314965" bottom="0.78740157480314965" header="0.31496062992125984" footer="0.31496062992125984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2</vt:i4>
      </vt:variant>
    </vt:vector>
  </HeadingPairs>
  <TitlesOfParts>
    <vt:vector size="9" baseType="lpstr">
      <vt:lpstr>POLO 1_Chapecó</vt:lpstr>
      <vt:lpstr>POLO 4</vt:lpstr>
      <vt:lpstr>POLO 1 INTRODUTÓRIO TESTE</vt:lpstr>
      <vt:lpstr>Plan1</vt:lpstr>
      <vt:lpstr>POLO 2_Lages</vt:lpstr>
      <vt:lpstr>POLO 3_Tubarão</vt:lpstr>
      <vt:lpstr>POLO 4_Blumenau</vt:lpstr>
      <vt:lpstr>'POLO 1_Chapecó'!Titulos_de_impressao</vt:lpstr>
      <vt:lpstr>'POLO 4'!Titulos_de_impressao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daiananardino</dc:creator>
  <cp:lastModifiedBy>luciamedeiros</cp:lastModifiedBy>
  <cp:lastPrinted>2015-04-08T21:58:31Z</cp:lastPrinted>
  <dcterms:created xsi:type="dcterms:W3CDTF">2014-02-14T17:55:50Z</dcterms:created>
  <dcterms:modified xsi:type="dcterms:W3CDTF">2017-02-03T18:52:32Z</dcterms:modified>
</cp:coreProperties>
</file>